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theme/theme1.xml" ContentType="application/vnd.openxmlformats-officedocument.theme+xml"/>
  <Override PartName="/xl/worksheets/sheet5.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docProps/custom.xml" ContentType="application/vnd.openxmlformats-officedocument.custom-properties+xml"/>
  <Override PartName="/docProps/app.xml" ContentType="application/vnd.openxmlformats-officedocument.extended-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60" yWindow="120" windowWidth="14235" windowHeight="7875"/>
  </bookViews>
  <sheets>
    <sheet name="Current" sheetId="1" r:id="rId1"/>
    <sheet name="Anticipated" sheetId="3" r:id="rId2"/>
    <sheet name="Tasks" sheetId="4" r:id="rId3"/>
    <sheet name="Completed" sheetId="2" r:id="rId4"/>
    <sheet name="Activity Map" sheetId="7" r:id="rId5"/>
  </sheets>
  <definedNames>
    <definedName name="_xlnm.Print_Area" localSheetId="1">Anticipated!$A$1:$E$30</definedName>
    <definedName name="_xlnm.Print_Area" localSheetId="3">Completed!$A$1:$E$71</definedName>
    <definedName name="_xlnm.Print_Area" localSheetId="0">Current!$A$1:$N$48</definedName>
    <definedName name="_xlnm.Print_Area" localSheetId="2">Tasks!$A$1:$E$17</definedName>
  </definedNames>
  <calcPr calcId="145621"/>
</workbook>
</file>

<file path=xl/calcChain.xml><?xml version="1.0" encoding="utf-8"?>
<calcChain xmlns="http://schemas.openxmlformats.org/spreadsheetml/2006/main">
  <c r="A18" i="1" l="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2" i="7" l="1"/>
  <c r="B2" i="7"/>
  <c r="C2" i="7"/>
  <c r="D2" i="7"/>
  <c r="E2" i="7"/>
  <c r="F2" i="7"/>
  <c r="G2" i="7"/>
  <c r="H2" i="7"/>
  <c r="I2" i="7"/>
  <c r="J2" i="7"/>
  <c r="K2" i="7"/>
  <c r="A9" i="7"/>
  <c r="B9" i="7"/>
  <c r="C9" i="7"/>
  <c r="D9" i="7"/>
  <c r="E9" i="7"/>
  <c r="F9" i="7"/>
  <c r="G9" i="7"/>
  <c r="H9" i="7"/>
  <c r="I9" i="7"/>
  <c r="J9" i="7"/>
  <c r="K9" i="7"/>
  <c r="B21" i="7"/>
  <c r="C21" i="7"/>
  <c r="D21" i="7"/>
  <c r="E21" i="7"/>
  <c r="F21" i="7"/>
  <c r="G21" i="7"/>
  <c r="H21" i="7"/>
  <c r="I21" i="7"/>
  <c r="J21" i="7"/>
  <c r="K21" i="7"/>
  <c r="B32" i="7"/>
  <c r="C32" i="7"/>
  <c r="D32" i="7"/>
  <c r="E32" i="7"/>
  <c r="F32" i="7"/>
  <c r="G32" i="7"/>
  <c r="H32" i="7"/>
  <c r="I32" i="7"/>
  <c r="J32" i="7"/>
  <c r="K32" i="7"/>
  <c r="B33" i="7"/>
  <c r="C33" i="7"/>
  <c r="D33" i="7"/>
  <c r="E33" i="7"/>
  <c r="F33" i="7"/>
  <c r="G33" i="7"/>
  <c r="H33" i="7"/>
  <c r="I33" i="7"/>
  <c r="J33" i="7"/>
  <c r="K33" i="7"/>
  <c r="B19" i="7"/>
  <c r="C19" i="7"/>
  <c r="D19" i="7"/>
  <c r="E19" i="7"/>
  <c r="F19" i="7"/>
  <c r="G19" i="7"/>
  <c r="H19" i="7"/>
  <c r="I19" i="7"/>
  <c r="J19" i="7"/>
  <c r="K19" i="7"/>
  <c r="B43" i="7"/>
  <c r="C43" i="7"/>
  <c r="D43" i="7"/>
  <c r="E43" i="7"/>
  <c r="F43" i="7"/>
  <c r="G43" i="7"/>
  <c r="H43" i="7"/>
  <c r="I43" i="7"/>
  <c r="J43" i="7"/>
  <c r="K43" i="7"/>
  <c r="B42" i="7"/>
  <c r="C42" i="7"/>
  <c r="D42" i="7"/>
  <c r="E42" i="7"/>
  <c r="F42" i="7"/>
  <c r="G42" i="7"/>
  <c r="H42" i="7"/>
  <c r="I42" i="7"/>
  <c r="J42" i="7"/>
  <c r="K42" i="7"/>
  <c r="B15" i="7"/>
  <c r="C15" i="7"/>
  <c r="D15" i="7"/>
  <c r="E15" i="7"/>
  <c r="F15" i="7"/>
  <c r="G15" i="7"/>
  <c r="H15" i="7"/>
  <c r="I15" i="7"/>
  <c r="J15" i="7"/>
  <c r="K15" i="7"/>
  <c r="B12" i="7"/>
  <c r="C12" i="7"/>
  <c r="D12" i="7"/>
  <c r="E12" i="7"/>
  <c r="F12" i="7"/>
  <c r="G12" i="7"/>
  <c r="H12" i="7"/>
  <c r="I12" i="7"/>
  <c r="J12" i="7"/>
  <c r="K12" i="7"/>
  <c r="B11" i="7"/>
  <c r="C11" i="7"/>
  <c r="D11" i="7"/>
  <c r="E11" i="7"/>
  <c r="F11" i="7"/>
  <c r="G11" i="7"/>
  <c r="H11" i="7"/>
  <c r="I11" i="7"/>
  <c r="J11" i="7"/>
  <c r="K11" i="7"/>
  <c r="B28" i="7"/>
  <c r="C28" i="7"/>
  <c r="D28" i="7"/>
  <c r="E28" i="7"/>
  <c r="F28" i="7"/>
  <c r="G28" i="7"/>
  <c r="H28" i="7"/>
  <c r="I28" i="7"/>
  <c r="J28" i="7"/>
  <c r="K28" i="7"/>
  <c r="B22" i="7"/>
  <c r="C22" i="7"/>
  <c r="D22" i="7"/>
  <c r="E22" i="7"/>
  <c r="F22" i="7"/>
  <c r="G22" i="7"/>
  <c r="H22" i="7"/>
  <c r="I22" i="7"/>
  <c r="J22" i="7"/>
  <c r="K22" i="7"/>
  <c r="B39" i="7"/>
  <c r="C39" i="7"/>
  <c r="D39" i="7"/>
  <c r="E39" i="7"/>
  <c r="F39" i="7"/>
  <c r="G39" i="7"/>
  <c r="H39" i="7"/>
  <c r="I39" i="7"/>
  <c r="J39" i="7"/>
  <c r="K39" i="7"/>
  <c r="B8" i="7"/>
  <c r="C8" i="7"/>
  <c r="D8" i="7"/>
  <c r="E8" i="7"/>
  <c r="F8" i="7"/>
  <c r="G8" i="7"/>
  <c r="H8" i="7"/>
  <c r="I8" i="7"/>
  <c r="J8" i="7"/>
  <c r="K8" i="7"/>
  <c r="B25" i="7"/>
  <c r="C25" i="7"/>
  <c r="D25" i="7"/>
  <c r="E25" i="7"/>
  <c r="F25" i="7"/>
  <c r="G25" i="7"/>
  <c r="H25" i="7"/>
  <c r="I25" i="7"/>
  <c r="J25" i="7"/>
  <c r="K25" i="7"/>
  <c r="B18" i="7"/>
  <c r="C18" i="7"/>
  <c r="D18" i="7"/>
  <c r="E18" i="7"/>
  <c r="F18" i="7"/>
  <c r="G18" i="7"/>
  <c r="H18" i="7"/>
  <c r="I18" i="7"/>
  <c r="J18" i="7"/>
  <c r="K18" i="7"/>
  <c r="B31" i="7"/>
  <c r="C31" i="7"/>
  <c r="D31" i="7"/>
  <c r="E31" i="7"/>
  <c r="F31" i="7"/>
  <c r="G31" i="7"/>
  <c r="H31" i="7"/>
  <c r="I31" i="7"/>
  <c r="J31" i="7"/>
  <c r="K31" i="7"/>
  <c r="B27" i="7"/>
  <c r="C27" i="7"/>
  <c r="D27" i="7"/>
  <c r="E27" i="7"/>
  <c r="F27" i="7"/>
  <c r="G27" i="7"/>
  <c r="H27" i="7"/>
  <c r="I27" i="7"/>
  <c r="J27" i="7"/>
  <c r="K27" i="7"/>
  <c r="B3" i="7"/>
  <c r="C3" i="7"/>
  <c r="D3" i="7"/>
  <c r="E3" i="7"/>
  <c r="F3" i="7"/>
  <c r="G3" i="7"/>
  <c r="H3" i="7"/>
  <c r="I3" i="7"/>
  <c r="J3" i="7"/>
  <c r="K3" i="7"/>
  <c r="B20" i="7"/>
  <c r="C20" i="7"/>
  <c r="D20" i="7"/>
  <c r="E20" i="7"/>
  <c r="F20" i="7"/>
  <c r="G20" i="7"/>
  <c r="H20" i="7"/>
  <c r="I20" i="7"/>
  <c r="J20" i="7"/>
  <c r="K20" i="7"/>
  <c r="B36" i="7"/>
  <c r="C36" i="7"/>
  <c r="D36" i="7"/>
  <c r="E36" i="7"/>
  <c r="F36" i="7"/>
  <c r="G36" i="7"/>
  <c r="H36" i="7"/>
  <c r="I36" i="7"/>
  <c r="J36" i="7"/>
  <c r="K36" i="7"/>
  <c r="B37" i="7"/>
  <c r="C37" i="7"/>
  <c r="D37" i="7"/>
  <c r="E37" i="7"/>
  <c r="F37" i="7"/>
  <c r="G37" i="7"/>
  <c r="H37" i="7"/>
  <c r="I37" i="7"/>
  <c r="J37" i="7"/>
  <c r="K37" i="7"/>
  <c r="B17" i="7"/>
  <c r="C17" i="7"/>
  <c r="D17" i="7"/>
  <c r="E17" i="7"/>
  <c r="F17" i="7"/>
  <c r="G17" i="7"/>
  <c r="H17" i="7"/>
  <c r="I17" i="7"/>
  <c r="J17" i="7"/>
  <c r="K17" i="7"/>
  <c r="B23" i="7"/>
  <c r="C23" i="7"/>
  <c r="D23" i="7"/>
  <c r="E23" i="7"/>
  <c r="F23" i="7"/>
  <c r="G23" i="7"/>
  <c r="H23" i="7"/>
  <c r="I23" i="7"/>
  <c r="J23" i="7"/>
  <c r="K23" i="7"/>
  <c r="B14" i="7"/>
  <c r="C14" i="7"/>
  <c r="D14" i="7"/>
  <c r="E14" i="7"/>
  <c r="F14" i="7"/>
  <c r="G14" i="7"/>
  <c r="H14" i="7"/>
  <c r="I14" i="7"/>
  <c r="J14" i="7"/>
  <c r="K14" i="7"/>
  <c r="B16" i="7"/>
  <c r="C16" i="7"/>
  <c r="D16" i="7"/>
  <c r="E16" i="7"/>
  <c r="F16" i="7"/>
  <c r="G16" i="7"/>
  <c r="H16" i="7"/>
  <c r="I16" i="7"/>
  <c r="J16" i="7"/>
  <c r="K16" i="7"/>
  <c r="B24" i="7"/>
  <c r="C24" i="7"/>
  <c r="D24" i="7"/>
  <c r="E24" i="7"/>
  <c r="F24" i="7"/>
  <c r="G24" i="7"/>
  <c r="H24" i="7"/>
  <c r="I24" i="7"/>
  <c r="J24" i="7"/>
  <c r="K24" i="7"/>
  <c r="B6" i="7"/>
  <c r="C6" i="7"/>
  <c r="D6" i="7"/>
  <c r="E6" i="7"/>
  <c r="F6" i="7"/>
  <c r="G6" i="7"/>
  <c r="H6" i="7"/>
  <c r="I6" i="7"/>
  <c r="J6" i="7"/>
  <c r="K6" i="7"/>
  <c r="B5" i="7"/>
  <c r="C5" i="7"/>
  <c r="D5" i="7"/>
  <c r="E5" i="7"/>
  <c r="F5" i="7"/>
  <c r="G5" i="7"/>
  <c r="H5" i="7"/>
  <c r="I5" i="7"/>
  <c r="J5" i="7"/>
  <c r="K5" i="7"/>
  <c r="B7" i="7"/>
  <c r="C7" i="7"/>
  <c r="D7" i="7"/>
  <c r="E7" i="7"/>
  <c r="F7" i="7"/>
  <c r="G7" i="7"/>
  <c r="H7" i="7"/>
  <c r="I7" i="7"/>
  <c r="J7" i="7"/>
  <c r="K7" i="7"/>
  <c r="B10" i="7"/>
  <c r="C10" i="7"/>
  <c r="D10" i="7"/>
  <c r="E10" i="7"/>
  <c r="F10" i="7"/>
  <c r="G10" i="7"/>
  <c r="H10" i="7"/>
  <c r="I10" i="7"/>
  <c r="J10" i="7"/>
  <c r="K10" i="7"/>
  <c r="B44" i="7"/>
  <c r="C44" i="7"/>
  <c r="D44" i="7"/>
  <c r="E44" i="7"/>
  <c r="F44" i="7"/>
  <c r="G44" i="7"/>
  <c r="H44" i="7"/>
  <c r="I44" i="7"/>
  <c r="J44" i="7"/>
  <c r="K44" i="7"/>
  <c r="B30" i="7"/>
  <c r="C30" i="7"/>
  <c r="D30" i="7"/>
  <c r="E30" i="7"/>
  <c r="F30" i="7"/>
  <c r="G30" i="7"/>
  <c r="H30" i="7"/>
  <c r="I30" i="7"/>
  <c r="J30" i="7"/>
  <c r="K30" i="7"/>
  <c r="B4" i="7"/>
  <c r="C4" i="7"/>
  <c r="D4" i="7"/>
  <c r="E4" i="7"/>
  <c r="F4" i="7"/>
  <c r="G4" i="7"/>
  <c r="H4" i="7"/>
  <c r="I4" i="7"/>
  <c r="J4" i="7"/>
  <c r="K4" i="7"/>
  <c r="B13" i="7"/>
  <c r="C13" i="7"/>
  <c r="D13" i="7"/>
  <c r="E13" i="7"/>
  <c r="F13" i="7"/>
  <c r="G13" i="7"/>
  <c r="H13" i="7"/>
  <c r="I13" i="7"/>
  <c r="J13" i="7"/>
  <c r="K13" i="7"/>
  <c r="B35" i="7"/>
  <c r="C35" i="7"/>
  <c r="D35" i="7"/>
  <c r="E35" i="7"/>
  <c r="F35" i="7"/>
  <c r="G35" i="7"/>
  <c r="H35" i="7"/>
  <c r="I35" i="7"/>
  <c r="J35" i="7"/>
  <c r="K35" i="7"/>
  <c r="B26" i="7"/>
  <c r="C26" i="7"/>
  <c r="D26" i="7"/>
  <c r="E26" i="7"/>
  <c r="F26" i="7"/>
  <c r="G26" i="7"/>
  <c r="H26" i="7"/>
  <c r="I26" i="7"/>
  <c r="J26" i="7"/>
  <c r="K26" i="7"/>
  <c r="B29" i="7"/>
  <c r="C29" i="7"/>
  <c r="D29" i="7"/>
  <c r="E29" i="7"/>
  <c r="F29" i="7"/>
  <c r="G29" i="7"/>
  <c r="H29" i="7"/>
  <c r="I29" i="7"/>
  <c r="J29" i="7"/>
  <c r="K29" i="7"/>
  <c r="B40" i="7"/>
  <c r="C40" i="7"/>
  <c r="D40" i="7"/>
  <c r="E40" i="7"/>
  <c r="F40" i="7"/>
  <c r="G40" i="7"/>
  <c r="H40" i="7"/>
  <c r="I40" i="7"/>
  <c r="J40" i="7"/>
  <c r="K40" i="7"/>
  <c r="B41" i="7"/>
  <c r="C41" i="7"/>
  <c r="D41" i="7"/>
  <c r="E41" i="7"/>
  <c r="F41" i="7"/>
  <c r="G41" i="7"/>
  <c r="H41" i="7"/>
  <c r="I41" i="7"/>
  <c r="J41" i="7"/>
  <c r="K41" i="7"/>
  <c r="B38" i="7"/>
  <c r="C38" i="7"/>
  <c r="D38" i="7"/>
  <c r="E38" i="7"/>
  <c r="F38" i="7"/>
  <c r="G38" i="7"/>
  <c r="H38" i="7"/>
  <c r="I38" i="7"/>
  <c r="J38" i="7"/>
  <c r="K38" i="7"/>
  <c r="B34" i="7"/>
  <c r="C34" i="7"/>
  <c r="D34" i="7"/>
  <c r="E34" i="7"/>
  <c r="F34" i="7"/>
  <c r="G34" i="7"/>
  <c r="H34" i="7"/>
  <c r="I34" i="7"/>
  <c r="J34" i="7"/>
  <c r="K34" i="7"/>
  <c r="A7" i="1" l="1"/>
  <c r="A8" i="1" l="1"/>
  <c r="A21" i="7"/>
  <c r="A9" i="1" l="1"/>
  <c r="A32" i="7"/>
  <c r="A10" i="1" l="1"/>
  <c r="A33" i="7"/>
  <c r="A11" i="1" l="1"/>
  <c r="A19" i="7"/>
  <c r="A12" i="1" l="1"/>
  <c r="A43" i="7"/>
  <c r="A13" i="1" l="1"/>
  <c r="A42" i="7"/>
  <c r="A14" i="1" l="1"/>
  <c r="A15" i="7"/>
  <c r="A15" i="1" l="1"/>
  <c r="A12" i="7"/>
  <c r="A16" i="1" l="1"/>
  <c r="A11" i="7"/>
  <c r="A17" i="1" l="1"/>
  <c r="A28" i="7"/>
  <c r="A22" i="7" l="1"/>
  <c r="A39" i="7" l="1"/>
  <c r="A8" i="7" l="1"/>
  <c r="A25" i="7" l="1"/>
  <c r="A18" i="7" l="1"/>
  <c r="A31" i="7" l="1"/>
  <c r="A27" i="7" l="1"/>
  <c r="A3" i="7" l="1"/>
  <c r="A20" i="7" l="1"/>
  <c r="A36" i="7" l="1"/>
  <c r="A37" i="7" l="1"/>
  <c r="A17" i="7" l="1"/>
  <c r="A23" i="7" l="1"/>
  <c r="A14" i="7" l="1"/>
  <c r="A16" i="7" l="1"/>
  <c r="A24" i="7" l="1"/>
  <c r="A6" i="7" l="1"/>
  <c r="A5" i="7" l="1"/>
  <c r="A7" i="7" l="1"/>
  <c r="A10" i="7" l="1"/>
  <c r="A44" i="7" l="1"/>
  <c r="A30" i="7" l="1"/>
  <c r="A4" i="7" l="1"/>
  <c r="A13" i="7" l="1"/>
  <c r="A35" i="7" l="1"/>
  <c r="A26" i="7" l="1"/>
  <c r="A29" i="7" l="1"/>
  <c r="A40" i="7" l="1"/>
  <c r="A41" i="7" l="1"/>
  <c r="A34" i="7" l="1"/>
  <c r="A38" i="7"/>
</calcChain>
</file>

<file path=xl/sharedStrings.xml><?xml version="1.0" encoding="utf-8"?>
<sst xmlns="http://schemas.openxmlformats.org/spreadsheetml/2006/main" count="924" uniqueCount="636">
  <si>
    <t>Project</t>
  </si>
  <si>
    <t>Planner</t>
  </si>
  <si>
    <t>Yosemite Square</t>
  </si>
  <si>
    <t>Description</t>
  </si>
  <si>
    <t>Durrer &amp; Henson</t>
  </si>
  <si>
    <t>Master Plan, GPA, Rezone &amp; TM for a 144.3 acre project including residntial and commerical/office development</t>
  </si>
  <si>
    <t>Machado Estates</t>
  </si>
  <si>
    <t>500 lot subdivsion, with DA, Annexation and Prezone.</t>
  </si>
  <si>
    <t>Henson</t>
  </si>
  <si>
    <t>Island Annexation</t>
  </si>
  <si>
    <t>SPC/UPJ 11-78-02</t>
  </si>
  <si>
    <t>Save On Gas &amp; Liquor</t>
  </si>
  <si>
    <t>Map consistency</t>
  </si>
  <si>
    <t>Entitlement processing</t>
  </si>
  <si>
    <t>Entitlement processing &amp; Enviromental</t>
  </si>
  <si>
    <t>LGO GHG inventory</t>
  </si>
  <si>
    <t>Wetland Bank Annexation</t>
  </si>
  <si>
    <t>Indy Carwash/Bakery</t>
  </si>
  <si>
    <t>CUP &amp; MPM</t>
  </si>
  <si>
    <t>Phased development &amp; remodel</t>
  </si>
  <si>
    <t>Durrer</t>
  </si>
  <si>
    <t>Meissner</t>
  </si>
  <si>
    <t>Air Quality Element Update</t>
  </si>
  <si>
    <t xml:space="preserve">CenterPoint </t>
  </si>
  <si>
    <t>Austin Road</t>
  </si>
  <si>
    <t>Zoning Ordinance Design Guidelines</t>
  </si>
  <si>
    <t>Durrer &amp; Meissner</t>
  </si>
  <si>
    <t>Ad Hoc Sign Committee</t>
  </si>
  <si>
    <t>Code Update to provide for off-site signage.</t>
  </si>
  <si>
    <t>Union Ranch Specific Plan Amendment</t>
  </si>
  <si>
    <t>Specific Plan Amendment for changes to fencing requirements</t>
  </si>
  <si>
    <t>F&amp;M Bank</t>
  </si>
  <si>
    <t>Pacific Industrial Park</t>
  </si>
  <si>
    <t>Planning Division</t>
  </si>
  <si>
    <t>Active Projects</t>
  </si>
  <si>
    <t>Project  #/ Type</t>
  </si>
  <si>
    <t>Site Plan Review &amp; CUP to construct a new McDonald's</t>
  </si>
  <si>
    <t>Use Permit to allow U-Haul rentals</t>
  </si>
  <si>
    <t>Update of the Bicycle Master Plan (Smart Valley Places)</t>
  </si>
  <si>
    <t>Bicycle Master Plan Update</t>
  </si>
  <si>
    <t>Update of the General Plan Air Quality Element To include CAP (Smart Valley Places)</t>
  </si>
  <si>
    <t>The Trails</t>
  </si>
  <si>
    <t xml:space="preserve">Williamson Act Cancellation </t>
  </si>
  <si>
    <t>?</t>
  </si>
  <si>
    <t>Housing Element Progress Report</t>
  </si>
  <si>
    <t>Annual</t>
  </si>
  <si>
    <t>Provide the State Housing &amp; Community Development Department with annual progress report</t>
  </si>
  <si>
    <t>State Department of Finance</t>
  </si>
  <si>
    <t>Provide State Department of Finance with annual housing counts</t>
  </si>
  <si>
    <t>Wetmore Cell Tower</t>
  </si>
  <si>
    <t>T&amp;A Painting Office</t>
  </si>
  <si>
    <t>Site Plan to Convert House on Airport Way to Painting Contractors Office</t>
  </si>
  <si>
    <t>Use Permit to construct a cell tower at City facility on Wetmore</t>
  </si>
  <si>
    <t>Bike/Ped Safe Routes to School Plan</t>
  </si>
  <si>
    <t xml:space="preserve">Work with SJCOG to plan for routes within Manteca </t>
  </si>
  <si>
    <t>Regional Smart Growth Transit Oriented Development Plan</t>
  </si>
  <si>
    <t>Review and comment on the Regional Smart Growth Transit Oriented Development Plan being developed by SJCOG</t>
  </si>
  <si>
    <t>Recycling Collection Facility</t>
  </si>
  <si>
    <t>Manteca Marketplace GPA &amp; REZ</t>
  </si>
  <si>
    <t>General Plan Amendment and Rezone the Manteca Marketplace shopping center from Neighborhood Commercial Zoning to Commercial Mixed Use.</t>
  </si>
  <si>
    <t>SDJ, ANX, PRZ, DA</t>
  </si>
  <si>
    <t>Woodward Road Island annexation and Prezone. (9 parcels)</t>
  </si>
  <si>
    <t>Rainforest Nursery</t>
  </si>
  <si>
    <t>SPC 12-59-02</t>
  </si>
  <si>
    <t xml:space="preserve">Site Plan Review for an Open air Nursery at 1982 W. Yosemite Av.   </t>
  </si>
  <si>
    <t>Establish a Recycling Collection Facility at 1001 E. Yosemite Av. (Code enforcement)</t>
  </si>
  <si>
    <t>MPM-12-57-01</t>
  </si>
  <si>
    <t>Project #/ Type</t>
  </si>
  <si>
    <t>CITY INITIATED</t>
  </si>
  <si>
    <t>Woodbridge Apartment Complex</t>
  </si>
  <si>
    <t>Site Plan Review and Minor Specific Plan Amendment</t>
  </si>
  <si>
    <t>Annual Obligation</t>
  </si>
  <si>
    <t>Planned Developments will be mapped on the zoning map with a unique color and referenced to a separate map with more detail on the PD's allowances.</t>
  </si>
  <si>
    <t>Small Lot Residential Design Guidelines</t>
  </si>
  <si>
    <t>Local Government Organization Greenhouse Gas Inventory (Grant: Great Valley Center Modesto)</t>
  </si>
  <si>
    <t>GPA &amp; REZ 12-96-01</t>
  </si>
  <si>
    <t>SPC-12-59-01</t>
  </si>
  <si>
    <t>SPA-12-78-01</t>
  </si>
  <si>
    <t>DAA-11-97-01</t>
  </si>
  <si>
    <t>Site Plan Review Entitlement Processing</t>
  </si>
  <si>
    <t>State Flood Legislation</t>
  </si>
  <si>
    <t>General Plan Updates as necessary to accommodate State Flood Legislation, GP Element update (Smart Valley Places)</t>
  </si>
  <si>
    <t>Planned Development Binder</t>
  </si>
  <si>
    <t>McDonald's Spreckels</t>
  </si>
  <si>
    <t>Minor Plan Modification for revisions to landscaping and drive thru</t>
  </si>
  <si>
    <t>McDonalds Daniels Airport</t>
  </si>
  <si>
    <t>MPM-12-57-03</t>
  </si>
  <si>
    <t>MPM-12-57-02</t>
  </si>
  <si>
    <t>Records Retention</t>
  </si>
  <si>
    <t>All Hands</t>
  </si>
  <si>
    <t>Find, Organize, Scan, Inventory, Files</t>
  </si>
  <si>
    <t>General Plan &amp; Zoning Ordinance Map consistency</t>
  </si>
  <si>
    <t>STATUS</t>
  </si>
  <si>
    <t>12-99-01 ANX &amp; PRZ CITY INITIATED</t>
  </si>
  <si>
    <t>12-90-01 CITY INITIATED</t>
  </si>
  <si>
    <t>12-91-01 SPPA</t>
  </si>
  <si>
    <t>Ken Hill Estates Tentative Parcel Map</t>
  </si>
  <si>
    <t>SDM 12-77-02</t>
  </si>
  <si>
    <t xml:space="preserve">Tentative Parcel Map </t>
  </si>
  <si>
    <t>SVP Grant - CITY INITIATED</t>
  </si>
  <si>
    <t>SVP Grant- CITY INITIATED</t>
  </si>
  <si>
    <t>12-73-01</t>
  </si>
  <si>
    <t>Approved Auto Center</t>
  </si>
  <si>
    <t>MPM 12-57-05</t>
  </si>
  <si>
    <t>Establish Car Sales Building on existing used car sales lot.</t>
  </si>
  <si>
    <t>Application Date 10/12/12</t>
  </si>
  <si>
    <t>MPM 12-57-04</t>
  </si>
  <si>
    <t>Contruct Photo Voltaic/Carports in existing parking lot of Calvary Community Church</t>
  </si>
  <si>
    <t>Calvary Community Church PV/Carport</t>
  </si>
  <si>
    <t>McDonald's 1236 W. Yosemite</t>
  </si>
  <si>
    <t>Completed</t>
  </si>
  <si>
    <t>Site Plan to construct 1 million sq. ft. building</t>
  </si>
  <si>
    <t>Revise Master Sign Program</t>
  </si>
  <si>
    <t>MSP 12-49-01</t>
  </si>
  <si>
    <t>Revise Master Sign Program for Valley Light Industrial Project 2353 W. Yosemite Ave</t>
  </si>
  <si>
    <t>Growth Allocation Processing for October</t>
  </si>
  <si>
    <t>GMO allocation applications for Wesport Plaza, Terra Ranch, and Evans Estates</t>
  </si>
  <si>
    <t>UPN 11-58-08</t>
  </si>
  <si>
    <t>Henson/ Durrer</t>
  </si>
  <si>
    <t>Partially completed by Intern</t>
  </si>
  <si>
    <t>4 Shelves complete</t>
  </si>
  <si>
    <t>Approved by FC 12/11/2012</t>
  </si>
  <si>
    <t>Approved by PC 12/11/2012</t>
  </si>
  <si>
    <t>MPM</t>
  </si>
  <si>
    <t>PG&amp;E Corp Yard</t>
  </si>
  <si>
    <t>Include a corp yard with a CNG fueling station at the Ergonis property</t>
  </si>
  <si>
    <t xml:space="preserve">Atherton Drive Extension </t>
  </si>
  <si>
    <t>Mitigated Negative Declaration and Initial Study for the extension of Atherton Drive between Airport Way and Union Road</t>
  </si>
  <si>
    <t>12-78-04</t>
  </si>
  <si>
    <t>MPM 12-57-09</t>
  </si>
  <si>
    <t>Ernie's Lot Line Adjustment</t>
  </si>
  <si>
    <t>LLA-12-5710</t>
  </si>
  <si>
    <t>Lot Line Adjustment for restaurant bldg</t>
  </si>
  <si>
    <t>Yosemite Auto Center</t>
  </si>
  <si>
    <t>MPM-12-57-05</t>
  </si>
  <si>
    <t>Used Car Sales</t>
  </si>
  <si>
    <t>Austin Industrial Truck Dock</t>
  </si>
  <si>
    <t>SPRA-12-57-07</t>
  </si>
  <si>
    <t>Add Truck dock to existing Industrial Park</t>
  </si>
  <si>
    <t>U-Haul Truck Rental</t>
  </si>
  <si>
    <t>UPN &amp; MPM 12-73-03</t>
  </si>
  <si>
    <t>Establish U-Haul Truck rental at 1190 S. Main St</t>
  </si>
  <si>
    <t>U-Haul of Manteca</t>
  </si>
  <si>
    <t xml:space="preserve">LED Sign </t>
  </si>
  <si>
    <t>PDA, DAA, UPJ 12-73-02</t>
  </si>
  <si>
    <t>Establish LED billboard at Promenade Shops</t>
  </si>
  <si>
    <t>n/a</t>
  </si>
  <si>
    <t>Evans Estates</t>
  </si>
  <si>
    <t>SDJ</t>
  </si>
  <si>
    <t>Pillsbury Estates</t>
  </si>
  <si>
    <t>Manteca Seventh Day Adventist Church</t>
  </si>
  <si>
    <t>PST-12-39-02</t>
  </si>
  <si>
    <t>Preliminary Staff Review for Church expansion</t>
  </si>
  <si>
    <t>PST-12-39-01</t>
  </si>
  <si>
    <t>Mini-Storage and Truck Rental 1190 S. Main St</t>
  </si>
  <si>
    <t>Ernie's Food</t>
  </si>
  <si>
    <t>MPM-12-57-10</t>
  </si>
  <si>
    <t>Addition of outdoor patio</t>
  </si>
  <si>
    <t>SPC</t>
  </si>
  <si>
    <t>SJCOG RTP/SCS</t>
  </si>
  <si>
    <t>Contiuous</t>
  </si>
  <si>
    <t>AT&amp;T Cell Tower Expansion</t>
  </si>
  <si>
    <t>MPM 12-57-11</t>
  </si>
  <si>
    <t>Additional tower at Cabral</t>
  </si>
  <si>
    <t>Update Building Handouts</t>
  </si>
  <si>
    <t xml:space="preserve">Oleander Estates </t>
  </si>
  <si>
    <t>AT&amp;T Cell Tower Extension</t>
  </si>
  <si>
    <t>Extension of existing cell tower on Vanderbuilt Circle</t>
  </si>
  <si>
    <t>Centerpoint Environmental</t>
  </si>
  <si>
    <t xml:space="preserve">Cell Tower/Clock Tower </t>
  </si>
  <si>
    <t xml:space="preserve">Use Permit to establish a new cell tower on Yosemite Commercial site.  </t>
  </si>
  <si>
    <t>Plan-It Cabinets</t>
  </si>
  <si>
    <t>Minor Use Permit to allow cabinet shop at Valley Light Industrial complex.</t>
  </si>
  <si>
    <t>Master Plan, General Plan Amendments and Rezoning</t>
  </si>
  <si>
    <t>Cinco De Mayo Music Festival</t>
  </si>
  <si>
    <t>Temporary Use Permit for large cultural fesitval at Best Buy parking lot and building</t>
  </si>
  <si>
    <t>Shadowbrook</t>
  </si>
  <si>
    <t xml:space="preserve">Discussions with project engineers indicate the project will move forward.  </t>
  </si>
  <si>
    <t>Doctors Hospital</t>
  </si>
  <si>
    <t>MPM for Fuel Tank and Generator in parking lot to serve main hospital building.</t>
  </si>
  <si>
    <t>Laundry Facility</t>
  </si>
  <si>
    <t>Centerpoint - South</t>
  </si>
  <si>
    <t>In the process of making the changes (status update 02-27-13)</t>
  </si>
  <si>
    <t xml:space="preserve">Review existing building handouts for consistency with the updated development standards.  </t>
  </si>
  <si>
    <t xml:space="preserve">Henson. </t>
  </si>
  <si>
    <t>Anticipated Project List</t>
  </si>
  <si>
    <t>Anticipated Projects</t>
  </si>
  <si>
    <t>Master Plan</t>
  </si>
  <si>
    <t>Completed Project List</t>
  </si>
  <si>
    <t>Appl. Date:</t>
  </si>
  <si>
    <t xml:space="preserve">Approved by FC </t>
  </si>
  <si>
    <t>MPM 13-57-02</t>
  </si>
  <si>
    <t>TUP 13-48-01</t>
  </si>
  <si>
    <t>Approved by FC 03/05/13</t>
  </si>
  <si>
    <t>Approved</t>
  </si>
  <si>
    <t>MPM 13-73-01</t>
  </si>
  <si>
    <t>MPM 13-57-01</t>
  </si>
  <si>
    <t>UPN 13-73-02</t>
  </si>
  <si>
    <t>N/A</t>
  </si>
  <si>
    <t xml:space="preserve">Time w/submittal of Trails PD Design Guidelines for the small lots.  Trails on-hold. </t>
  </si>
  <si>
    <t>SJCOG HTAC</t>
  </si>
  <si>
    <t>Monthly Obligation</t>
  </si>
  <si>
    <t>Meetings typicaly are scheduled for the 2nd Wednesday of each month.</t>
  </si>
  <si>
    <t>Successor Agency Oversight Board</t>
  </si>
  <si>
    <t>EH is a member of the City's Successor Agency Oversight Board.</t>
  </si>
  <si>
    <t>As a signator to the San Joaquin Multi Species Habitat and Conservation Plan, the City of Manteca is obligated to participate as a member of the plan's Habitat Advisory Committee (HTAC).</t>
  </si>
  <si>
    <t>On-Going Tasks</t>
  </si>
  <si>
    <t xml:space="preserve">Project follow-up:  Review of Improvement Plans, MMRP Tracking, Developer Meetings. </t>
  </si>
  <si>
    <t>Frederic/Meissner</t>
  </si>
  <si>
    <t>Growth Management Allocation Process (March &amp; October)</t>
  </si>
  <si>
    <t>Bi-Annual</t>
  </si>
  <si>
    <t>The City's Growth Management Ordinance establishes application periods for Growth Allocations for the 2 Friday of March and October.</t>
  </si>
  <si>
    <t>Growth Allocation Processing for March</t>
  </si>
  <si>
    <t>GMO 13-481-01, 02, 03</t>
  </si>
  <si>
    <t>GMO 12-481-01, 02, 03</t>
  </si>
  <si>
    <t>GMO allocation applications for Pillsbury Estates, Yosemite Square, and Silva Estates</t>
  </si>
  <si>
    <t>Completed 04/01/2013</t>
  </si>
  <si>
    <t>Adopted 04/02/2013</t>
  </si>
  <si>
    <t>Approved Tentative Map to brought back on line, may require re-map, DA Amendments.</t>
  </si>
  <si>
    <t>Zoning Ordinance Updates</t>
  </si>
  <si>
    <t>Update Zoning Ordinance to fix aspects of the code that are not working well.</t>
  </si>
  <si>
    <t>Popeye's</t>
  </si>
  <si>
    <t>Minor Site Plan and Minor Use Permit for a drive through restaurant at 1401 W. Yosemite Avenue.</t>
  </si>
  <si>
    <t>13-99-01 DA, PRZ, ANX, SDJ &amp; EIR</t>
  </si>
  <si>
    <t>13-99-02 DA, PRZ, ANX, SDJ &amp; EIR</t>
  </si>
  <si>
    <t>13-58-01 SPC &amp; UPN</t>
  </si>
  <si>
    <t>Approved by PC 04/09/2013</t>
  </si>
  <si>
    <t>SJCOG RHNA</t>
  </si>
  <si>
    <t>Participate on Regional Housing Needs Allocation (RHNA) Advisory Committee</t>
  </si>
  <si>
    <t>Arditi Property</t>
  </si>
  <si>
    <t>Staples Parcel Map</t>
  </si>
  <si>
    <t>SDN</t>
  </si>
  <si>
    <t>Tentative Parcel Map for ?</t>
  </si>
  <si>
    <t>Kjeldsen Sinnock Neudeck informed me that they are wrapping up a tentative parcel map application for the Staples Property in Spreckles Business Park.</t>
  </si>
  <si>
    <t xml:space="preserve">Tentative Parcel Map to split the property on both sides of Atherton Drive.  General Plan Amendment and Rezone to accommodate a small lot residential subdivision.  </t>
  </si>
  <si>
    <t>Hat Ranch</t>
  </si>
  <si>
    <t>13-99-03  ANX, GPA, PD, PRZ, SDV, DA, EIR</t>
  </si>
  <si>
    <t>Oleander Lot Line Adjustment</t>
  </si>
  <si>
    <t xml:space="preserve">Lot Line Adjustment to </t>
  </si>
  <si>
    <t>Louise Avenue Widening</t>
  </si>
  <si>
    <t>NOE</t>
  </si>
  <si>
    <t>Notice of Exemption for the Louise Avenue Project</t>
  </si>
  <si>
    <t>Project follow-up:  Review of Improvement Plans, MMRP Tracking, Developer Meetings. (see above and Anticipated page)</t>
  </si>
  <si>
    <t>Durrer/Clark</t>
  </si>
  <si>
    <t>Approved by FC 04/09/2013</t>
  </si>
  <si>
    <t>Approved 04/24/2013</t>
  </si>
  <si>
    <t xml:space="preserve">Tentative Subdivision Map and Initial Study for 342 low density residential lots on 64.2-acres.  </t>
  </si>
  <si>
    <t>13-75-01 SDJ &amp; IS</t>
  </si>
  <si>
    <t>13-47-01 LLA</t>
  </si>
  <si>
    <t xml:space="preserve">Sundance </t>
  </si>
  <si>
    <t xml:space="preserve">MM &amp; FC met with Frontiers Homes regarding required tentative map revisions.  ED and JD met with the Maria Dutra in regards to bringing the subdivision back on line.  </t>
  </si>
  <si>
    <t xml:space="preserve">Requires revisions to approved tentative map to accommodate lots fronting to Woodward Avenue. Requires review and recommendation of Planning Commission for review and approval by City Council.   </t>
  </si>
  <si>
    <t>Monte Bello Estates (Ott)</t>
  </si>
  <si>
    <t>Tentative Subdivision Map, General Plan Amendment, Rezone, and Initial Study for 121 low density residential lots on 30-acres.  APN 202-220-07</t>
  </si>
  <si>
    <t>Copper Cove (Yosemite Square)</t>
  </si>
  <si>
    <t>13-75-02 SDJ, GPA, REZ, IS</t>
  </si>
  <si>
    <t>Alma Apartments</t>
  </si>
  <si>
    <t>Oakwood Trails at Tara Park</t>
  </si>
  <si>
    <t xml:space="preserve">Staff met with Florshiem Homes 05/14/13 regarding the proposed development.  Project applicant to submit within the next 45-days.  </t>
  </si>
  <si>
    <t>Approved by FC 05/30/2013</t>
  </si>
  <si>
    <t>Approved by FC 06/05/2013</t>
  </si>
  <si>
    <t>Woodward Estates</t>
  </si>
  <si>
    <t>13-75-03 SDJ</t>
  </si>
  <si>
    <t>13-39-01 PST</t>
  </si>
  <si>
    <t>withdrew application.</t>
  </si>
  <si>
    <r>
      <t xml:space="preserve">Folder full of potential amendments.  </t>
    </r>
    <r>
      <rPr>
        <b/>
        <sz val="10"/>
        <color theme="1"/>
        <rFont val="Calibri"/>
        <family val="2"/>
        <scheme val="minor"/>
      </rPr>
      <t>MM met  with Commissioner Morowit regarding this item being moved forward 06/10/2013.</t>
    </r>
  </si>
  <si>
    <t xml:space="preserve">Preliminary Staff Review to determine City requirements for the conversion of the existing building at 400 Industrial Park Drive into self storage units, office, and onsite managers unit.  </t>
  </si>
  <si>
    <t>400 Industrial Park (AKA Indy Building)</t>
  </si>
  <si>
    <t>MPM 13-57-03</t>
  </si>
  <si>
    <t>107 West North Street, Façade and Parking Remodel.</t>
  </si>
  <si>
    <t xml:space="preserve">Minor Plan Modification to update the façade of the old CAPS building on the northwest corner of North and Main Streets and update the parking and landscaping.  </t>
  </si>
  <si>
    <t>Consumer's Choice Pest Control, 1726 N. Main St.</t>
  </si>
  <si>
    <t>MPM 13-57-04</t>
  </si>
  <si>
    <t>MPM 13-57-05</t>
  </si>
  <si>
    <t>Sunnyvalley Smoked Meats, 2475 W. Yosemite Av.</t>
  </si>
  <si>
    <t xml:space="preserve">Minor Plan Modification to update the project site plan, parking and landscaping due to the N. Main St. widening project which requires removal of the existing curb, gutter, sidewalk, and street frontage lanscaping.  </t>
  </si>
  <si>
    <t xml:space="preserve">Minor Plan Modification to add a cold storage freezer to the existing processesing plant.  </t>
  </si>
  <si>
    <t>Kang</t>
  </si>
  <si>
    <t>Arco at Stadium Square</t>
  </si>
  <si>
    <t xml:space="preserve">Cardoza Estates Specific Plan Redo?  </t>
  </si>
  <si>
    <t xml:space="preserve">MM, FC met with interested party RE 40-acre parcel at Airport adjacent to Woodbridge on the south to discuss annexation for subdivision 07/30/13.  </t>
  </si>
  <si>
    <t>Great Valley Academy and Place of Refuge</t>
  </si>
  <si>
    <t>Minor Plan Modification</t>
  </si>
  <si>
    <r>
      <t xml:space="preserve">Tentative Subdivision Map and Initial Study for </t>
    </r>
    <r>
      <rPr>
        <strike/>
        <sz val="10"/>
        <color theme="1"/>
        <rFont val="Calibri"/>
        <family val="2"/>
        <scheme val="minor"/>
      </rPr>
      <t>71</t>
    </r>
    <r>
      <rPr>
        <b/>
        <sz val="10"/>
        <color theme="1"/>
        <rFont val="Calibri"/>
        <family val="2"/>
        <scheme val="minor"/>
      </rPr>
      <t>77</t>
    </r>
    <r>
      <rPr>
        <sz val="10"/>
        <color theme="1"/>
        <rFont val="Calibri"/>
        <family val="2"/>
        <scheme val="minor"/>
      </rPr>
      <t xml:space="preserve"> low density residential lots on 16.79-acres.  </t>
    </r>
  </si>
  <si>
    <t>13-91-01 MPA, GPA, REZ.</t>
  </si>
  <si>
    <t>Fencing and Accessory Structures Standards, Cargo Containers.</t>
  </si>
  <si>
    <t>Terra Ranch</t>
  </si>
  <si>
    <t>Family Entertainment Zone (FEZ)</t>
  </si>
  <si>
    <t>Great Wolf Lodge</t>
  </si>
  <si>
    <t>GPA, REZ, PD, Master Plan</t>
  </si>
  <si>
    <t>GPA, REZ, PD, SPC</t>
  </si>
  <si>
    <t>CBS LED Signage at GWL/FEZ</t>
  </si>
  <si>
    <t>UPJ, DA</t>
  </si>
  <si>
    <t xml:space="preserve">Establish LED Billboard on City property west of Costco on Daniels, future development site of Great Wolf Lodge.  </t>
  </si>
  <si>
    <t>MM, ED, met with City Manager, Don Smail, and City Attorney regarding technical details and legalities of locating the proposed LED sign in the GWL/FEZ project area  07/17/2013.</t>
  </si>
  <si>
    <t xml:space="preserve">Staff meeting held 07/22/2013.  Significant Code Enforcement issues to resolve.  </t>
  </si>
  <si>
    <t xml:space="preserve">Workshop with Planning Commission to discuss fencing, and accessory structures including cargo containers.    </t>
  </si>
  <si>
    <t>Delta College Annexation</t>
  </si>
  <si>
    <t>GPA, REZ, SDJ</t>
  </si>
  <si>
    <t>ANX, PREZ, SDJ, ENV</t>
  </si>
  <si>
    <t>SDJ, ENV</t>
  </si>
  <si>
    <t>ANX, GPA, PREZ, SDJ, EIR</t>
  </si>
  <si>
    <t xml:space="preserve">Annexation of the Delta College properties.  The properties are currently PQP, but would be redesignated under master/specific plan to include Single &amp; Multi Family, and Mixed Use Commercial Development.  </t>
  </si>
  <si>
    <t>MM, FC, KM met with Delta College reps and their planner to discuss annexation and future development potential 07/17/13.  MM spoke with their Planner RE: land use and projections 08/07/13.</t>
  </si>
  <si>
    <t>Northeast Airport Way Annexation</t>
  </si>
  <si>
    <t>Raley's #311 Fresh Vision Remodel</t>
  </si>
  <si>
    <r>
      <rPr>
        <b/>
        <sz val="10"/>
        <color theme="1"/>
        <rFont val="Calibri"/>
        <family val="2"/>
        <scheme val="minor"/>
      </rPr>
      <t>FC approved 07/25/2013</t>
    </r>
    <r>
      <rPr>
        <sz val="10"/>
        <color theme="1"/>
        <rFont val="Calibri"/>
        <family val="2"/>
        <scheme val="minor"/>
      </rPr>
      <t xml:space="preserve">.  </t>
    </r>
    <r>
      <rPr>
        <b/>
        <sz val="10"/>
        <color theme="1"/>
        <rFont val="Calibri"/>
        <family val="2"/>
        <scheme val="minor"/>
      </rPr>
      <t/>
    </r>
  </si>
  <si>
    <t>PC conscensus to report to CC to begin enforcement</t>
  </si>
  <si>
    <t>Approved 09/09/2013.</t>
  </si>
  <si>
    <t>Meritage Homes, Pillsbury Estates Sales Trailer</t>
  </si>
  <si>
    <t>Priority</t>
  </si>
  <si>
    <t>MPM 13-57-06</t>
  </si>
  <si>
    <t xml:space="preserve">Tentative Parcel Map approved by Planning Commission 07/09/2013.  </t>
  </si>
  <si>
    <r>
      <t>Phase 1 entitlements including a Large Lot Tentative Parcel Map</t>
    </r>
    <r>
      <rPr>
        <strike/>
        <sz val="10"/>
        <color theme="1"/>
        <rFont val="Calibri"/>
        <family val="2"/>
        <scheme val="minor"/>
      </rPr>
      <t xml:space="preserve"> and</t>
    </r>
    <r>
      <rPr>
        <sz val="10"/>
        <color theme="1"/>
        <rFont val="Calibri"/>
        <family val="2"/>
        <scheme val="minor"/>
      </rPr>
      <t xml:space="preserve"> </t>
    </r>
    <r>
      <rPr>
        <strike/>
        <sz val="10"/>
        <color theme="1"/>
        <rFont val="Calibri"/>
        <family val="2"/>
        <scheme val="minor"/>
      </rPr>
      <t>Development Agreement</t>
    </r>
  </si>
  <si>
    <r>
      <rPr>
        <strike/>
        <sz val="10"/>
        <color theme="1"/>
        <rFont val="Calibri"/>
        <family val="2"/>
        <scheme val="minor"/>
      </rPr>
      <t xml:space="preserve">DA-12-98-01,  and </t>
    </r>
    <r>
      <rPr>
        <sz val="10"/>
        <color theme="1"/>
        <rFont val="Calibri"/>
        <family val="2"/>
        <scheme val="minor"/>
      </rPr>
      <t xml:space="preserve">SDM-12-77-01 </t>
    </r>
  </si>
  <si>
    <t>Henson/Meissner</t>
  </si>
  <si>
    <t>Pending</t>
  </si>
  <si>
    <t>Active Previously Entitled Projects</t>
  </si>
  <si>
    <t>Plan Check and MMRP for Crothall Laundry Facility</t>
  </si>
  <si>
    <t>Plan Check</t>
  </si>
  <si>
    <t xml:space="preserve">Per Mark Houghton the Grading Permit is conditioned to require Air District permitting prior to work.  RH, Centerpoint has not bonded for its Habitat Mitigation.  Centerpoint paid cash for 57.4-acres of Habitat Mitigation 06/13.  Water, Sewer, and Grading Permits ready to issue upon pulling Encroachment Permit 07/09/2013.  </t>
  </si>
  <si>
    <t>AT&amp;T Cellular/Clock Tower</t>
  </si>
  <si>
    <t>Plan Check for the building permit to construct the AT&amp;T Cellular/Clock Tower.</t>
  </si>
  <si>
    <t>Municipal Services Review &amp; Sphere Of Influence Update</t>
  </si>
  <si>
    <t>Forthcoming annexations to the City will require an update of the MSR.  Needs to be budgeted for and to find a consultant to complete.  MSR updates are scheduled for each 5-years. The SOI update provides an opportunity for the City to amend its 10-year sphere to include areas not previously contemplated (e.g. Hat Ranch and Lathrop/99 interchange)</t>
  </si>
  <si>
    <t xml:space="preserve">Minor Plan Modification and Lot Line Adjustment to add land to the parcel to accommodate a new row of parking for the project site.    </t>
  </si>
  <si>
    <t>Austin Road Environmental</t>
  </si>
  <si>
    <t>Yosemite Square Environmental</t>
  </si>
  <si>
    <t>Austin Road/Hwy. 99 Interchange Environmental</t>
  </si>
  <si>
    <t>IS/MND</t>
  </si>
  <si>
    <t xml:space="preserve">Review and management of the Initial Study and Mitigated Negative Declaration for the interim improvements being made to the Austin Road and Hwy. 99 Interchange to support the Austin Road Business Park and Residential Communities Master Plan project area.  </t>
  </si>
  <si>
    <t xml:space="preserve">Plan check and review of the Yosemite Square Master Plan Improvement plans and compliance with the MMRP.  </t>
  </si>
  <si>
    <t>Crothall CIC South - Centerpoint Project Development</t>
  </si>
  <si>
    <t>SJCOG SJMSCP Fees Update</t>
  </si>
  <si>
    <t xml:space="preserve">MM to prepare Council Agenda Report for updated fees to be adopted at the Council meeting of October 1, 2013.  </t>
  </si>
  <si>
    <t xml:space="preserve">Site Plan for a 184-unit apartment and/or condominium complex and tentative parcel map to create 4 parcels for the new project area.  </t>
  </si>
  <si>
    <t>The Commons at Union Ranch Parking Enhancement</t>
  </si>
  <si>
    <t>SPA &amp; SDN 13-78-01</t>
  </si>
  <si>
    <t>MPM 13-57-07</t>
  </si>
  <si>
    <t xml:space="preserve">Minor Plan Modification to increase the number of parking stalls for the Commons at Union Ranch.  </t>
  </si>
  <si>
    <t xml:space="preserve">Temporary Use Permit application to establish a model home complex, temporary sales trailer, and parking lot for the Pillsbury Estates subdivision.  </t>
  </si>
  <si>
    <t>Book Fair</t>
  </si>
  <si>
    <t>Used Car Event</t>
  </si>
  <si>
    <t>Frederic</t>
  </si>
  <si>
    <t>Oleander Estates DAA</t>
  </si>
  <si>
    <t>DAA 13-97-01</t>
  </si>
  <si>
    <t>MPM 13-57-08</t>
  </si>
  <si>
    <t>Development Agreement Amendment</t>
  </si>
  <si>
    <t>Minor Plan Modification to update the façade of the existing market and centralize the entrance under the a new tower feature/canopy.</t>
  </si>
  <si>
    <t>TUP 13-48-11</t>
  </si>
  <si>
    <t>D.R. Horton, Oleander Estates 2 Sales Trailer</t>
  </si>
  <si>
    <t>TUP 13-48-10</t>
  </si>
  <si>
    <t>TUP 13-58-09</t>
  </si>
  <si>
    <t>TUP 13-58-08</t>
  </si>
  <si>
    <t xml:space="preserve">Temporary Use Permit application to establish a model home complex, temporary sales trailer, and parking lot for Oleander Estates Unit 2.  </t>
  </si>
  <si>
    <t>Panera Bread</t>
  </si>
  <si>
    <t>Site Plan Review and Minor Use Permit Entitlement Processing for Panera Bread with a drive-thru at 1337 E. Yosemite Av.</t>
  </si>
  <si>
    <t>The new appraisal was completed, ED met with property owner, Diane Wurzel to explain the implications of SB5 for her property and the potential of any project developing on that site.</t>
  </si>
  <si>
    <t>MND 12-01</t>
  </si>
  <si>
    <t>Hookah Lounge</t>
  </si>
  <si>
    <t>MCA 13-90-01</t>
  </si>
  <si>
    <t>Municipal Code Amendment request to include Hookah Lounges</t>
  </si>
  <si>
    <t xml:space="preserve">PC approved on 9/24, staff report submitted to City Clerk, for CC on 10/15. </t>
  </si>
  <si>
    <t>Project Laurie</t>
  </si>
  <si>
    <t xml:space="preserve">Lot Line Adjustment to create the parcel for the Crothall project site.  </t>
  </si>
  <si>
    <t>File forwarded to Frederic.  Status unknown</t>
  </si>
  <si>
    <t>SPC-13-78-02</t>
  </si>
  <si>
    <r>
      <t>Received letter from SJVAPCD to allow grading.  Grading permit issued.  Temporary Use Permit application to establish the model home complex 08/29/2013.  P</t>
    </r>
    <r>
      <rPr>
        <b/>
        <sz val="10"/>
        <color theme="1"/>
        <rFont val="Calibri"/>
        <family val="2"/>
        <scheme val="minor"/>
      </rPr>
      <t xml:space="preserve">roject status meeting held with developer 10/21 set to pull permits late November. MMRP items prior to issuance of building permit.  </t>
    </r>
  </si>
  <si>
    <t>Contract</t>
  </si>
  <si>
    <t xml:space="preserve">Site Plan for a 1,228,500 sq. ft. concrete tilt-up structure.  </t>
  </si>
  <si>
    <t>LLA 13-47-06</t>
  </si>
  <si>
    <t>Crothall CIC</t>
  </si>
  <si>
    <t>MND sent to State Clearing House 7/13, NOD filed 10/03/13</t>
  </si>
  <si>
    <t>FC approved 10/17/13</t>
  </si>
  <si>
    <t>FC approved 10/16/13</t>
  </si>
  <si>
    <t xml:space="preserve">FC approved </t>
  </si>
  <si>
    <t>MK approved</t>
  </si>
  <si>
    <t>South Lathrop Specific Plan DEIR Referral</t>
  </si>
  <si>
    <t>DEIR</t>
  </si>
  <si>
    <t xml:space="preserve">The referral was received by the City of Manteca on 10/21 with comments due on 11/25.  </t>
  </si>
  <si>
    <t xml:space="preserve">The City of Lathrop has referred the DEIR for the South Lathrop Specific Plan to the City of Manteca for review and comment.  </t>
  </si>
  <si>
    <t>Milner Terrace</t>
  </si>
  <si>
    <t>SDV 13-75-04</t>
  </si>
  <si>
    <t xml:space="preserve">Vesting Tentative Subdivision Map and Initial Study for a 76 single family residential lots on 21.5-acres at 2076 &amp; 2140 S. Union Rd. APN 224-022-05 &amp; 06.  </t>
  </si>
  <si>
    <t>Copper Cove GMO</t>
  </si>
  <si>
    <t>GMO 13-481-04</t>
  </si>
  <si>
    <t>GMO 13-481-05</t>
  </si>
  <si>
    <t>Terra Ranch GMO</t>
  </si>
  <si>
    <t>October Growth Management Allocation request for 137 allocations</t>
  </si>
  <si>
    <t>October Growth Management Allocation request for 342 allocations</t>
  </si>
  <si>
    <t>Security Public Storage</t>
  </si>
  <si>
    <t>MPM 13-57-09</t>
  </si>
  <si>
    <t>GPA, REZ, SDJ 13-96</t>
  </si>
  <si>
    <t>Current Project List</t>
  </si>
  <si>
    <t>SPC UPJ 12-78-03</t>
  </si>
  <si>
    <t>Project Complete--10/30</t>
  </si>
  <si>
    <t>LLA 13-47-09</t>
  </si>
  <si>
    <t xml:space="preserve">Lot Line Adjustment to make consistent with Oakwood Trails at Tara Park Tentative Map and a resultant parcel "B" to be sold for a MUSD school site.  </t>
  </si>
  <si>
    <t>Establish Personal Storage Use at 1190 S. Main St and establish the appearance of the building as a U-Haul.</t>
  </si>
  <si>
    <t xml:space="preserve">Approved by PC 11/12/13.  </t>
  </si>
  <si>
    <t>CC approved on 9/17</t>
  </si>
  <si>
    <t>CC aproved on 11/5</t>
  </si>
  <si>
    <t xml:space="preserve">GPA, REZ, PD Amend, SDJ, IS/MND 13-96-04 </t>
  </si>
  <si>
    <t>Tesoro Park</t>
  </si>
  <si>
    <t>Clearwater Creek</t>
  </si>
  <si>
    <t>MPM &amp; LLA 13-57-10</t>
  </si>
  <si>
    <t>SPPA, SDJ, IS/MND  13-91-02</t>
  </si>
  <si>
    <t xml:space="preserve">Specific Plan Amendment to redesignate the existing 9-acre school site within the Union Ranch East subdivision for development as 33 additional single family homes.  </t>
  </si>
  <si>
    <r>
      <t xml:space="preserve">General Plan Amendment, Rezone, PD Amendment to redesignate the existing 8-acre MUSD school site within the Tesoro subdivision for development as 26 additional single family homes. </t>
    </r>
    <r>
      <rPr>
        <b/>
        <sz val="10"/>
        <color theme="1"/>
        <rFont val="Calibri"/>
        <family val="2"/>
        <scheme val="minor"/>
      </rPr>
      <t xml:space="preserve"> </t>
    </r>
  </si>
  <si>
    <t>FC approved, letter sent on Oct. 25</t>
  </si>
  <si>
    <t>MPM 13-57-11</t>
  </si>
  <si>
    <t>DHM - Wound Clinic</t>
  </si>
  <si>
    <t>DHM - Surgery Center</t>
  </si>
  <si>
    <t>MPM 13-57-12</t>
  </si>
  <si>
    <t>Minor Plan Modification to build a new decorative enclosure within the existing parking lot.  The enclosure will house a 770 gallon oxygen tank to support the needs of the proposed 2,500 sq. ft. Doctors Hospital of Manteca Wound Clinic. 1148-4 &amp; 1150 Norman Dr. APN: 221-280-16 &amp; 21</t>
  </si>
  <si>
    <t>Minor Plan Modification to build a new decorative enclosure within the existing parking lot.  The enclosure will house a 770 gallon oxygen tank to support the needs of the proposed 6,000 sq. ft. Doctors Hospital of Manteca Surgery Center. 1134 Norman Dr. APN 221-250-34</t>
  </si>
  <si>
    <t>Electric Vehicle Charging Station</t>
  </si>
  <si>
    <t>MPM 13-57-13</t>
  </si>
  <si>
    <t>Same as Woodward Park 1, Applicant working on updated Phase 1 to include pesticides.</t>
  </si>
  <si>
    <t xml:space="preserve">General Plan Amendment to redesignate an area of land from BIP to CMU, Rezone to make consistent with GP amendment, and a Tentative Subdivision Map and EIR for a 578 single family residential lot subdivision on 206.7-acres APN 241-260-02, 03, &amp; 07.  </t>
  </si>
  <si>
    <t xml:space="preserve">Approved by FC 10/25.  </t>
  </si>
  <si>
    <t>Approved 11/15</t>
  </si>
  <si>
    <t xml:space="preserve">CC approved 12/17  </t>
  </si>
  <si>
    <r>
      <t>Project Closed due to lack of activity 12/19/13.</t>
    </r>
    <r>
      <rPr>
        <b/>
        <sz val="10"/>
        <color theme="1"/>
        <rFont val="Calibri"/>
        <family val="2"/>
        <scheme val="minor"/>
      </rPr>
      <t xml:space="preserve"> </t>
    </r>
  </si>
  <si>
    <t>CC approved 12/17/13</t>
  </si>
  <si>
    <t xml:space="preserve">Project Closed due to lack of activity 12/19/13. </t>
  </si>
  <si>
    <t xml:space="preserve">Filed numbers for 2013.  Jan 6th </t>
  </si>
  <si>
    <t>PST 14-39-01</t>
  </si>
  <si>
    <t xml:space="preserve">Preliminary Staff Review for a Site Plan to establish a new Arco Gas Station, Mini Mart, &amp; Carwash east of the McDonald's site (1912 Daniels).  </t>
  </si>
  <si>
    <t>Raymus Homes Model Home Complex</t>
  </si>
  <si>
    <t>TUP 14-48-03</t>
  </si>
  <si>
    <t>A Temporary Use Permit for a temporary sales trailer and model home complex for Raymus Homes</t>
  </si>
  <si>
    <t>Manteca Veterinarian Hospital</t>
  </si>
  <si>
    <t xml:space="preserve">Minor Plan Modification to install an electric vehicle charging station at the Promenade Shops at Orchard Valley Shopping Center.  </t>
  </si>
  <si>
    <t>Tentative Map, General Plan Amendment, Prezoning, Annexation, Development Agreement &amp; Environmental</t>
  </si>
  <si>
    <t>Tentative Map, Planned Development, General Plan Amendment, Prezoning, Annexation, Development Agreement, and Environmental</t>
  </si>
  <si>
    <t>Entitlement processing &amp; Environmental</t>
  </si>
  <si>
    <t>RH continuing discussion with Jeremy RE: conditions of approval for Crothall.  Construction application submittal 08/06/2013.  RH to confirm architecture and grading mitigations are complete.  Grading Permit issued 9/10/13.  Plan check comments for Building Permit provided 9/5/13.  Due for resubmittal 10/21.  11/13 Under construction</t>
  </si>
  <si>
    <t>SPC-14-78-01</t>
  </si>
  <si>
    <t>Application Received and routed, comments back 1/21/14.  Letter sent 01/31/14</t>
  </si>
  <si>
    <t>Municipal Code Amendment</t>
  </si>
  <si>
    <t xml:space="preserve">To consider amendments to the sign ordinance regarding signage for multi-tenant Industrial Complexes.  </t>
  </si>
  <si>
    <t>Awaiting application</t>
  </si>
  <si>
    <t>Clark</t>
  </si>
  <si>
    <t>MCA</t>
  </si>
  <si>
    <t>April 25th Meeting to kick-off the process and establish process moving forward.  To make contact with COG RE RHNA numbers for 2014.</t>
  </si>
  <si>
    <t>New World Implementation</t>
  </si>
  <si>
    <t>Work with New World staff to setup the Planning and Zoning Module</t>
  </si>
  <si>
    <t xml:space="preserve">Minor Plan Modification to relocate the main entrance, office, and parking of the mini-storage facility from Lathrop Road to Crestwood due to the impacts on access caused by the Lathrop Road SR99 interchange improvements.  </t>
  </si>
  <si>
    <t>Approved by FC 1/16</t>
  </si>
  <si>
    <t>Legacy Homes</t>
  </si>
  <si>
    <t>TUP</t>
  </si>
  <si>
    <t>Model Home complex</t>
  </si>
  <si>
    <t>MK spoke to Lisa Legett</t>
  </si>
  <si>
    <t>Application Received and routed, comments back 1/3/13.  Working on 10-day to go out by 1/8.  Withdrawn by applicant 02/03/14.</t>
  </si>
  <si>
    <t>Application Received and routed, comments back 1/3/13.  Working on 10-day to go out by 1/8.  Approved by FC 01/31/14.</t>
  </si>
  <si>
    <r>
      <t xml:space="preserve">Project routed, completeness letter to be sent out week of 10/7.  </t>
    </r>
    <r>
      <rPr>
        <b/>
        <sz val="10"/>
        <color theme="1"/>
        <rFont val="Calibri"/>
        <family val="2"/>
        <scheme val="minor"/>
      </rPr>
      <t>Awaiting resubmittal</t>
    </r>
    <r>
      <rPr>
        <sz val="10"/>
        <color theme="1"/>
        <rFont val="Calibri"/>
        <family val="2"/>
        <scheme val="minor"/>
      </rPr>
      <t xml:space="preserve">, and begin Initial Study.  </t>
    </r>
  </si>
  <si>
    <t>SOWA, Woodward Park 1</t>
  </si>
  <si>
    <t>SOWA, Woodward Park 2</t>
  </si>
  <si>
    <t>Improvement Plans submitted.  RH reviewed and commented 01/30/14</t>
  </si>
  <si>
    <t>Silva Estates/Blossom Grove</t>
  </si>
  <si>
    <t>NWAW Masterplan Amendment</t>
  </si>
  <si>
    <t xml:space="preserve">Minor amendment to the Northwest Airport Way Master Plan to establish a sign program for the entire master plan area.  </t>
  </si>
  <si>
    <t>Approved by MK 2/5/14</t>
  </si>
  <si>
    <t xml:space="preserve">Stadium Square Lot Line Adjustment </t>
  </si>
  <si>
    <t>LLA-14-47-02</t>
  </si>
  <si>
    <t>Lot Line Adjustment to reconfigure existing Parcels to accommodate the pending site plans to establish an ARCO AM/PM and a Taco Bell in the area that was previously planned for a stand alone Pharmacy/Store.</t>
  </si>
  <si>
    <t xml:space="preserve">Approved by CC 02/18/14.  </t>
  </si>
  <si>
    <t>ARCO AM/PM</t>
  </si>
  <si>
    <t xml:space="preserve">Site Plan to establish a new Arco Gas Station, Mini Mart, &amp; Carwash east of the McDonald's site (1912 Daniels).  </t>
  </si>
  <si>
    <t>Taco Bell</t>
  </si>
  <si>
    <t xml:space="preserve">Site Plan to establish a Taco Bell with a drive through at Stadium Square (# Daniels).   </t>
  </si>
  <si>
    <t>Address</t>
  </si>
  <si>
    <t>APN</t>
  </si>
  <si>
    <t>Map ID #</t>
  </si>
  <si>
    <t>Res/Non Res</t>
  </si>
  <si>
    <t>Project Name</t>
  </si>
  <si>
    <t>Applicant's Info</t>
  </si>
  <si>
    <t>Approved by FC 3/17/14</t>
  </si>
  <si>
    <t>Fiore Development</t>
  </si>
  <si>
    <t xml:space="preserve">Tentative Parcel Map to subdivide the 7.8-acre commercial property at 2010 Crestwood Avenue into 5-parcels.  </t>
  </si>
  <si>
    <t>SDN-14-77-02</t>
  </si>
  <si>
    <t>Pillsbury Estates Unit 2, GMO</t>
  </si>
  <si>
    <t>GMO-14-481-01</t>
  </si>
  <si>
    <t>Growth Management Application for March requesting 72 allocations for Unit 2 of the Pillsbury Estates subdivision.</t>
  </si>
  <si>
    <t>Approved by FC 03/17/2014</t>
  </si>
  <si>
    <t>SPC &amp; UPN 14-78-02</t>
  </si>
  <si>
    <t xml:space="preserve">Application Received and Assigned. Routed for comments. </t>
  </si>
  <si>
    <t>Danna Parcel Map</t>
  </si>
  <si>
    <t>SDN-14-77-01</t>
  </si>
  <si>
    <t>Dutra/Danna Lot Line Adjustment</t>
  </si>
  <si>
    <t>LLA-14-47-03</t>
  </si>
  <si>
    <t>Lot Line Adjustment to reconfigure existing parcels to allow for an equal swap of land area at the planned future intersection of McKinley and Atherton.</t>
  </si>
  <si>
    <t>Application withdrawn and replaced with SDN-14-77-01</t>
  </si>
  <si>
    <t>Approved by MK 3/20/14</t>
  </si>
  <si>
    <t>Routed on 3/18, comments due back April 11.  Staff review meeting scheduled for 3/26.</t>
  </si>
  <si>
    <r>
      <t xml:space="preserve">Request emailed to applicant requested formal submittal of proposal, too many emails via Don Smail have bogged down the process.  ED sent letter pointing out the issues with the photometric study they’ve completed.  Staff has requested that they address the glare/photometric so that we can prepare an initial study.  Steve Craig to provide updated photometric and revenue agreement 10/21.  11/4 applicant tried to re-submit the same photometric without addressing anything in the comment letter, staff explained and now they are working on it again.  </t>
    </r>
    <r>
      <rPr>
        <b/>
        <sz val="10"/>
        <color theme="1"/>
        <rFont val="Calibri"/>
        <family val="2"/>
        <scheme val="minor"/>
      </rPr>
      <t>Applicant resubmitted on March 3, 2014, routed, comments due back 4/2/14.</t>
    </r>
  </si>
  <si>
    <t>Application Received &amp; routed</t>
  </si>
  <si>
    <t>Meeting with Project Engineer 05/30/2013 indicates that the project will move forward.  Follow-up meeting on 07/16 with project engineer to discuss design challenges identified at May meeting.  Application Received.  Application Routed 11/08 with comments due 12/06.  letter sent 12/17/13, meeting scheduled for staff to discuss S Manteca land uses for 1/8/14. Resubmitted and routed on 3/20/14</t>
  </si>
  <si>
    <r>
      <t xml:space="preserve">Met with Ripon and County regarding Sub Regional Fee 05/29/2013.  Meetings on June 10 with Traffic Consultant and Developer regarding MMRP.   Proposal to prepare sub regional fee submitted 06/11/2013.   Pro Serv Agreement with F&amp;P RE: Sub Regional Fee routed for review and approval by KM/CM 08/01/2013.  Funding? PSA approved Fehr &amp; Peers completing work, due 10/4/13. </t>
    </r>
    <r>
      <rPr>
        <b/>
        <sz val="10"/>
        <color theme="1"/>
        <rFont val="Calibri"/>
        <family val="2"/>
        <scheme val="minor"/>
      </rPr>
      <t xml:space="preserve"> </t>
    </r>
    <r>
      <rPr>
        <sz val="10"/>
        <color theme="1"/>
        <rFont val="Calibri"/>
        <family val="2"/>
        <scheme val="minor"/>
      </rPr>
      <t>Draft of sub-regional fee due week of 10/21 for review by City. Draft sub regional fee received 11/22/13.  Staff meeting scheduled for 12/5/13. 12/6/13 study sent to City of Ripon and applicant. 1/2/14 staff received letter from Ripon stating they received study and are reviewing the work. RH to get status from Ken Z. at Ripon.  Ripon provided letter 3/4/14.  I wrote a response to be sent on 3/20.</t>
    </r>
  </si>
  <si>
    <t>A Large Lot Tentative Parcel Map to subdivide approximately 224-acres into 4 parcels that establish future developable areas including a 17-acre school site.  NW corner of Woodward and McKinley.</t>
  </si>
  <si>
    <t xml:space="preserve">A Large Lot Tentative Parcel Map to subdivide the project into parcels that establish future developable areas including parks and roadways.  </t>
  </si>
  <si>
    <t>URE Apartment Complex</t>
  </si>
  <si>
    <t>New Apartment Complex, part of the URE SP</t>
  </si>
  <si>
    <t>Awaiting application; architect has been contacting MK regarding development fees and specific plan</t>
  </si>
  <si>
    <t>MM met with project engineer regarding the entitlement process and timing 08/02/2013.  Application Received.  Routed, comments due 12/4 w/comments due 01/02.  Project assigned to Kang on 3/18.  Routed on 3/26-due back 4/16; tribal consult sent on 3/26</t>
  </si>
  <si>
    <r>
      <t xml:space="preserve">Mark Houghton requested participation by PW and emphasis of class 2 bike lanes on main roadways rather than class 3 on neighborhood streets.  MM to route existing BMP to PW for comments.  MM preparing binders of neighboring City and County BMP's and Manteca Circulation Element, and general plan goals/policies/implementation measures that promote bicycle and ped. </t>
    </r>
    <r>
      <rPr>
        <b/>
        <sz val="10"/>
        <color theme="1"/>
        <rFont val="Calibri"/>
        <family val="2"/>
        <scheme val="minor"/>
      </rPr>
      <t xml:space="preserve"> </t>
    </r>
    <r>
      <rPr>
        <sz val="10"/>
        <color theme="1"/>
        <rFont val="Calibri"/>
        <family val="2"/>
        <scheme val="minor"/>
      </rPr>
      <t>Survey created and posted 09/09.</t>
    </r>
    <r>
      <rPr>
        <b/>
        <sz val="10"/>
        <color theme="1"/>
        <rFont val="Calibri"/>
        <family val="2"/>
        <scheme val="minor"/>
      </rPr>
      <t xml:space="preserve">  </t>
    </r>
    <r>
      <rPr>
        <sz val="10"/>
        <color theme="1"/>
        <rFont val="Calibri"/>
        <family val="2"/>
        <scheme val="minor"/>
      </rPr>
      <t>Pulled Survey for analysis 10/23. Completed Survey Analysis and Needs section 12/14/13. Completed consistency section. Completed Goals &amp; Objectives section. Working on Existing Conditions section.  Sent draft to SVP on 4/15; routed draft to agencies on 4/17</t>
    </r>
  </si>
  <si>
    <t>Meissner/Kang</t>
  </si>
  <si>
    <t xml:space="preserve">Taco Bell </t>
  </si>
  <si>
    <t>PST-14-39-02</t>
  </si>
  <si>
    <t>Approved by FC</t>
  </si>
  <si>
    <t>Approved by CC 3/18</t>
  </si>
  <si>
    <r>
      <t xml:space="preserve">Same as above.  </t>
    </r>
    <r>
      <rPr>
        <b/>
        <sz val="10"/>
        <color theme="1"/>
        <rFont val="Calibri"/>
        <family val="2"/>
        <scheme val="minor"/>
      </rPr>
      <t>No site plan application materials. Fees Paid 04/17.</t>
    </r>
  </si>
  <si>
    <t>Plan Check comments provided 9/3/13.  Building Permit Issued.  Under Construction.   Awaiting Irrigation plan approval prior to final.</t>
  </si>
  <si>
    <t xml:space="preserve">Plans submitted, comments due 10/8/13.  No resubmittal 10/21. 12/13 permits issued.  Under Construction.  30-day cash bond to allow TCO while finalizing planning conditions. </t>
  </si>
  <si>
    <t>SDJ-14-77-04</t>
  </si>
  <si>
    <t>The Trails #2</t>
  </si>
  <si>
    <t>The Trails #3 &amp; #4</t>
  </si>
  <si>
    <t>GPA, REZ, PDA, SDJ - 14-75-01</t>
  </si>
  <si>
    <t>Partial Application Received.</t>
  </si>
  <si>
    <t>TBD</t>
  </si>
  <si>
    <t xml:space="preserve">Partial Application Received.  </t>
  </si>
  <si>
    <r>
      <t xml:space="preserve">Application materials routed 10/15.  Project site meeting 10/22.  Comments due 10/29.  Incomplete letter delivered 11/5.  </t>
    </r>
    <r>
      <rPr>
        <b/>
        <sz val="10"/>
        <color theme="1"/>
        <rFont val="Calibri"/>
        <family val="2"/>
        <scheme val="minor"/>
      </rPr>
      <t>On May 5th it will be 6-months with no activity.  30-day or quit letter should be sent.</t>
    </r>
  </si>
  <si>
    <r>
      <t xml:space="preserve">NOP posted at Clearinghouse on 10/7, and distributed to local agencies.  Scoping meeting scheduled on 10/22 in CC Chambers at 3pm.  Applicant working on updated Phase 1 to include pesticides.  RLC also working on design changes to allow for connection point into Hat Ranch to the south. Admin Draft EIR submitted and reviewed by City.  Awaiting Applicant comments on ADEIR.  Screencheck submitted 3/2/2013 to go over final review and distribute for 45-day review by next week. </t>
    </r>
    <r>
      <rPr>
        <b/>
        <sz val="10"/>
        <color theme="1"/>
        <rFont val="Calibri"/>
        <family val="2"/>
        <scheme val="minor"/>
      </rPr>
      <t>NOA/NOC on hold pending direction from City Administration.</t>
    </r>
  </si>
  <si>
    <r>
      <t>Application materials under review prior to initial routing and review.  Application routed for initial review 06/21/2013 with comments due 07/11/2013.  RH to prepare letter regarding comments received on original map, and to meet with FC &amp; MH on revised map.   MM to request memo from MH RE: Caltrans request for TIS.  Revised application to include GPA for CMU at Airport and Louise.   9/11/13 Staff waiting for resubmittal.  Proposals for RFP to complete MND 10/21</t>
    </r>
    <r>
      <rPr>
        <b/>
        <sz val="10"/>
        <color theme="1"/>
        <rFont val="Calibri"/>
        <family val="2"/>
        <scheme val="minor"/>
      </rPr>
      <t xml:space="preserve">.  </t>
    </r>
    <r>
      <rPr>
        <sz val="10"/>
        <color theme="1"/>
        <rFont val="Calibri"/>
        <family val="2"/>
        <scheme val="minor"/>
      </rPr>
      <t xml:space="preserve">Contract awarded for MND.  Letter sent to applicant 11/20/13.12/2/13 received check from applicant, contacted consultant to start work. Admin Draft MND to be available week of 02/10.  NOA and Draft MND posted and under review.  Review ends 4/7/14.  </t>
    </r>
    <r>
      <rPr>
        <b/>
        <sz val="10"/>
        <color theme="1"/>
        <rFont val="Calibri"/>
        <family val="2"/>
        <scheme val="minor"/>
      </rPr>
      <t xml:space="preserve">Raney and F&amp;P responding to Caltrans comments on MND.  </t>
    </r>
  </si>
  <si>
    <r>
      <t xml:space="preserve">Received rough proposal and estimated cost from DeNovo Planning for review prior to formalizing proposal.  MM requested funding from FC and City Manager.  Preliminary budget indicates that the money will be available.  MM shared MSR proposal w/MH.    MH indicated that support for data collection/creation dependent on future staffing.  MM to prepare Pro Serve Agreement 08/06/2013.  MSR routed for review and approval 08/15.  Currently in Finance 09/10.  To City Manager for approval 09/12/2013.   Approved by CM 09/23.  Schedule Kickoff.  Kicked off with DeNovo 09/27.  MM to follow-up w/DeNovo.  MM working with Pennie on Maps.  MM to request status update. Received Admin Draft 01/09/13.  Comments from CDD on Admin Draft to DeNovo 01/28/2014.  Admin Draft to LAFCO ETA for comments week of 04/07.  </t>
    </r>
    <r>
      <rPr>
        <b/>
        <sz val="10"/>
        <color theme="1"/>
        <rFont val="Calibri"/>
        <family val="2"/>
        <scheme val="minor"/>
      </rPr>
      <t xml:space="preserve">Comments on ADMSR routed to City team and DeNovo 4/3.  No responses as of 4/23.  </t>
    </r>
  </si>
  <si>
    <t xml:space="preserve">MM &amp; FC spoke/met with potential buyer and owners. Buyer to provide project description to determine process moving forward prior to application 12/18/2013.  MM &amp; FC met w/owners and buyers due diligence.  Application pending.  </t>
  </si>
  <si>
    <t xml:space="preserve">Tentative Subdivision Map to Re-Subdivide lots E, H, M, N, O, &amp; P of original map as single family lots.  </t>
  </si>
  <si>
    <t xml:space="preserve">General Plan Amendment, Rezone, and PD Amendment to redesignate the HDR land within the Trails project area to LDR, and to establish a tentative subdivision map with single family lots for the two areas.  </t>
  </si>
  <si>
    <t>Completed for 2014</t>
  </si>
  <si>
    <t xml:space="preserve">Applications for March submitted for Pillsbury Estates.  </t>
  </si>
  <si>
    <t>Planning "projects" created.  To work with Will Webb on historic project conversion and upload to New World system.</t>
  </si>
  <si>
    <t>Met with KB Homes and Raymus on 06/05/13 with due-diligence questions.  ED/FC/MH provide answers to due-diligence questions, 06/19/2013.   MM met w/Chris Mullen &amp; MH RE: availability (i.e. well, tank).  Feb. 2014 - DeJong indicated that Duke Development is re-lotting, and he will fwd to planning as soon as the new layout is available.  ED/MM reviewed proposed layout and required revision to provide connection to Antone Raymus.  FC to follow up.</t>
  </si>
  <si>
    <t>Jacobs Lot Line Adjustment</t>
  </si>
  <si>
    <t>LLA-14-47-04</t>
  </si>
  <si>
    <t xml:space="preserve">Lot line adjustment to move the lot line between the existing buildings on 821 &amp; 825 E. Yosemite Av. because the buildings on 825 are built over the property line.  </t>
  </si>
  <si>
    <t>MPM 14-57-01</t>
  </si>
  <si>
    <t>Application Received and routed.  Comments due back 3/20.</t>
  </si>
  <si>
    <t xml:space="preserve">Site Plan Review to construct a new 5,376 sq. ft. Veterinarian Hospital to replace the existing vet hospital at 911 Moffat Blvd.  </t>
  </si>
  <si>
    <t>Application received.  Routed for comments.  Incomplete letter sent 2/28/14</t>
  </si>
  <si>
    <r>
      <t xml:space="preserve">NOP completed.  Met with applicant on 12/11 to discuss FC's substantial circulation changes.  Applicant is attempting to address.  12/16 City staff, Raney and Kennedy Jenks met to discuss WSA.  Follow-up WSA meeting with PW on 2/27.  Traffic study delayed due to timing of requested revisions to circulation, and relation to Evans Estates.  Received partial ADEIR on 3/2/13, applicant and city review currently underway. </t>
    </r>
    <r>
      <rPr>
        <b/>
        <sz val="10"/>
        <color theme="1"/>
        <rFont val="Calibri"/>
        <family val="2"/>
        <scheme val="minor"/>
      </rPr>
      <t xml:space="preserve"> Working on Water Supply issues.</t>
    </r>
  </si>
  <si>
    <r>
      <t xml:space="preserve">Met with Jay Utal regarding various outstanding mapping conditions and requirements.  Determined problem with Storm Drainage requirement.  Storm Drain Condition revisions approved by City Council 05/21/2013.  FC met with State regarding drainage 06/14/2013.   Due-diligence mtg. with potential buyer 07/18/2013. </t>
    </r>
    <r>
      <rPr>
        <b/>
        <sz val="10"/>
        <color theme="1"/>
        <rFont val="Calibri"/>
        <family val="2"/>
        <scheme val="minor"/>
      </rPr>
      <t xml:space="preserve"> </t>
    </r>
    <r>
      <rPr>
        <sz val="10"/>
        <color theme="1"/>
        <rFont val="Calibri"/>
        <family val="2"/>
        <scheme val="minor"/>
      </rPr>
      <t>ED met with property owner, Diane Wurzel to explain the implications of SB5 for her property and the potential of any project developing on that site 09/27.  Jay Utal requested another due diligence mtg on 2/13/14, ED reviewed required entitlements necessary to move fwd.  Provided information and have not heard back.</t>
    </r>
  </si>
  <si>
    <t xml:space="preserve">Minor plan modification to convert 3,000 sq. ft. of the existing 50' x 160', 8,000 sq. ft. Agricultural storage building into indoor plant sales area.  The remaining 5,000 sq. ft. will continue to be used as storage.   </t>
  </si>
  <si>
    <t>Car Wash Upgrade</t>
  </si>
  <si>
    <t>addition of vacuums, shade structure, fence, etc. to an existing business</t>
  </si>
  <si>
    <t>awaiting application</t>
  </si>
  <si>
    <t>Yosemite Truck Terminal</t>
  </si>
  <si>
    <t>GPA, REZ, SPC</t>
  </si>
  <si>
    <t>Existing trucking business established illegally wants to do a GPA &amp; REZ to allow for business to be on CG site</t>
  </si>
  <si>
    <t>In contact with MCR Engineering--applicant wants to move forward--awaiting application</t>
  </si>
  <si>
    <t>Yosemite Bar</t>
  </si>
  <si>
    <t xml:space="preserve">UPJ </t>
  </si>
  <si>
    <t>Major use permit for bar to be located on Yosemite Ave</t>
  </si>
  <si>
    <t>334 W Alameda</t>
  </si>
  <si>
    <t>SPA</t>
  </si>
  <si>
    <t>Triplex--townhomes</t>
  </si>
  <si>
    <t>Approved by MK 5/7/14</t>
  </si>
  <si>
    <t>Quick Shop</t>
  </si>
  <si>
    <t>SPN 14-59-01</t>
  </si>
  <si>
    <t>FC approved on 4/7; Mailed documents to be recorded on 4/16; recorded 5/2</t>
  </si>
  <si>
    <t>Under review by applicants. To PC 05/27.</t>
  </si>
  <si>
    <r>
      <t xml:space="preserve">Waiting for Project Description from Don Smail in order to prepare RFP for EIR.  FC/DS prepare project description. </t>
    </r>
    <r>
      <rPr>
        <b/>
        <sz val="10"/>
        <color theme="1"/>
        <rFont val="Calibri"/>
        <family val="2"/>
        <scheme val="minor"/>
      </rPr>
      <t xml:space="preserve"> </t>
    </r>
    <r>
      <rPr>
        <sz val="10"/>
        <color theme="1"/>
        <rFont val="Calibri"/>
        <family val="2"/>
        <scheme val="minor"/>
      </rPr>
      <t xml:space="preserve">RH preparing draft RFP for distribution.  Distribution of RFP depending on legal determination 08/06/2013. </t>
    </r>
    <r>
      <rPr>
        <b/>
        <sz val="10"/>
        <color theme="1"/>
        <rFont val="Calibri"/>
        <family val="2"/>
        <scheme val="minor"/>
      </rPr>
      <t xml:space="preserve"> </t>
    </r>
    <r>
      <rPr>
        <sz val="10"/>
        <color theme="1"/>
        <rFont val="Calibri"/>
        <family val="2"/>
        <scheme val="minor"/>
      </rPr>
      <t xml:space="preserve">MM met with Art Nunez RE: FEZ application (08/14).  Final project description for RFP provided 08/16. </t>
    </r>
    <r>
      <rPr>
        <b/>
        <sz val="10"/>
        <color theme="1"/>
        <rFont val="Calibri"/>
        <family val="2"/>
        <scheme val="minor"/>
      </rPr>
      <t xml:space="preserve"> </t>
    </r>
    <r>
      <rPr>
        <sz val="10"/>
        <color theme="1"/>
        <rFont val="Calibri"/>
        <family val="2"/>
        <scheme val="minor"/>
      </rPr>
      <t>MM Received draft application materials for review 08/28.  RH working with DS to finalize RFP, waiting for revised project description 09/11/2013.</t>
    </r>
    <r>
      <rPr>
        <b/>
        <sz val="10"/>
        <color theme="1"/>
        <rFont val="Calibri"/>
        <family val="2"/>
        <scheme val="minor"/>
      </rPr>
      <t xml:space="preserve"> </t>
    </r>
    <r>
      <rPr>
        <sz val="10"/>
        <color theme="1"/>
        <rFont val="Calibri"/>
        <family val="2"/>
        <scheme val="minor"/>
      </rPr>
      <t xml:space="preserve"> MM Reviewed and commented on Master Plan proposals 10/21.  Professional Services Agreement for EIR approved by CC 12/17/2013.  MM to Kick-Off ASAP. </t>
    </r>
    <r>
      <rPr>
        <b/>
        <sz val="10"/>
        <color theme="1"/>
        <rFont val="Calibri"/>
        <family val="2"/>
        <scheme val="minor"/>
      </rPr>
      <t xml:space="preserve"> </t>
    </r>
    <r>
      <rPr>
        <sz val="10"/>
        <color theme="1"/>
        <rFont val="Calibri"/>
        <family val="2"/>
        <scheme val="minor"/>
      </rPr>
      <t xml:space="preserve">NOP distributed 02/04/2014.  Scoping Mtg. 02/20/14.  EIR consultant waiting on WSA and Master Plan. Applications made and Fees Paid 04/17.  </t>
    </r>
  </si>
  <si>
    <t>Pad Tenant for Stadium Square</t>
  </si>
  <si>
    <t>A larger tenant for Stadium Square--will require an MPM to combine two pad locations into one to allow for the requested 10,000 pad</t>
  </si>
  <si>
    <r>
      <t xml:space="preserve">Routed 4/28, due back 5/19; sent incomplete letter on 5/19; </t>
    </r>
    <r>
      <rPr>
        <b/>
        <sz val="10"/>
        <color theme="1"/>
        <rFont val="Calibri"/>
        <family val="2"/>
        <scheme val="minor"/>
      </rPr>
      <t>awaiting resubmittal</t>
    </r>
  </si>
  <si>
    <r>
      <t xml:space="preserve">Application received.  Routed for comments 11/7.  MM to contact applicant and schedule for public hearing w/PC. ND completed sent out on 4/21; due back 5/11, </t>
    </r>
    <r>
      <rPr>
        <b/>
        <sz val="10"/>
        <color theme="1"/>
        <rFont val="Calibri"/>
        <family val="2"/>
        <scheme val="minor"/>
      </rPr>
      <t>Public Hearing w/PC 05/27</t>
    </r>
  </si>
  <si>
    <t>ULTA at Stadium Center</t>
  </si>
  <si>
    <t>MPM, LLA</t>
  </si>
  <si>
    <t xml:space="preserve">Minor Plan Amendment and Lot Line Adjustment to combine two parcels into one to construct a new stand alone commercial pad building at 2292 &amp; 2296 Daniels St. </t>
  </si>
  <si>
    <r>
      <t xml:space="preserve">Routed 5/9, due back 5/29; check bounced; applicant paid on 6/2 (new application date); incomplete letter sent on 6/3; </t>
    </r>
    <r>
      <rPr>
        <b/>
        <sz val="10"/>
        <color theme="1"/>
        <rFont val="Calibri"/>
        <family val="2"/>
        <scheme val="minor"/>
      </rPr>
      <t>waiting for resubmittal</t>
    </r>
  </si>
  <si>
    <t>Community Center</t>
  </si>
  <si>
    <t>Manteca Chevron</t>
  </si>
  <si>
    <t>PST-14-39-03</t>
  </si>
  <si>
    <t>Chevron Gas Station and Retail Store</t>
  </si>
  <si>
    <t>Active Planning Project's List</t>
  </si>
  <si>
    <r>
      <t xml:space="preserve">MM met with project engineer regarding the entitlement process and timing 08/02/2013.  Application Received.  Routed, comments due 12/4 w/comments due 01/02.  Project assigned to Kang on 2/20; Project rerouted on 3/6; due back 3/25; going to PC on June 10; </t>
    </r>
    <r>
      <rPr>
        <b/>
        <sz val="10"/>
        <color theme="1"/>
        <rFont val="Calibri"/>
        <family val="2"/>
        <scheme val="minor"/>
      </rPr>
      <t>going to CC on 7/15</t>
    </r>
  </si>
  <si>
    <t>Clark/ Henson</t>
  </si>
  <si>
    <t>Clark/ Durrer</t>
  </si>
  <si>
    <t>Clark/ Meissner/Kang</t>
  </si>
  <si>
    <t>Clark/Kang</t>
  </si>
  <si>
    <t>NR</t>
  </si>
  <si>
    <t xml:space="preserve">R </t>
  </si>
  <si>
    <t>R</t>
  </si>
  <si>
    <t>1084 Clearwater Creek Blvd</t>
  </si>
  <si>
    <t>197-020-50</t>
  </si>
  <si>
    <t>550 Commerce Ct</t>
  </si>
  <si>
    <t>Union Ranch Partners, LLC, Albert Boyce, PO Box 1870, Manteca, CA 95336</t>
  </si>
  <si>
    <t>1982 W Yosemite Ave</t>
  </si>
  <si>
    <t>222-020-19</t>
  </si>
  <si>
    <t>Luciano Mennucci &amp; Jonas Schambeck, 1982 W Yosemite Ave, Manteca, CA 95336</t>
  </si>
  <si>
    <t>821 &amp; 825 E Yosemite Ave</t>
  </si>
  <si>
    <t>223-320-10 &amp; 223-320-11</t>
  </si>
  <si>
    <t>Karen Stone, 315 Meigs Rd, A656, Santa Barbara, CA 93109</t>
  </si>
  <si>
    <t>2072 W Yosemite Ave</t>
  </si>
  <si>
    <t>222-020-01</t>
  </si>
  <si>
    <t>Pierre Chahoud, 2072 W Yosemite Ave, Manteca, CA 95337</t>
  </si>
  <si>
    <t>1231 N Main St</t>
  </si>
  <si>
    <t>216-340-59</t>
  </si>
  <si>
    <t>Under Planning Review</t>
  </si>
  <si>
    <t>Chadha Construction, Paul raj, PO Box 1787, Ceres, CA 95307</t>
  </si>
  <si>
    <t>1201 Tesoro Dr</t>
  </si>
  <si>
    <t>224-430-41</t>
  </si>
  <si>
    <t>224-022-21</t>
  </si>
  <si>
    <t>Anderson Homes, PO Box 1237, Lodi, CA 95241</t>
  </si>
  <si>
    <t>Under Construction</t>
  </si>
  <si>
    <t>Builders:  DR Horton &amp; Raymus Homes</t>
  </si>
  <si>
    <t>SE &amp; SW corner of Oleander Ave &amp; Woodward Ave</t>
  </si>
  <si>
    <t>SE corner of Woodward Ave &amp; Union Rd</t>
  </si>
  <si>
    <t>226-280-16</t>
  </si>
  <si>
    <t>3504 W Woodward Ave</t>
  </si>
  <si>
    <t>241-320-55 &amp; 241-320-56</t>
  </si>
  <si>
    <t>Plancheck through Building Safety Division</t>
  </si>
  <si>
    <t>Improvement Plans being reviewed by Engineering</t>
  </si>
  <si>
    <t>Atherton Boyce Development Company, LLC, Albert Boyce, PO Box 1870, Manteca, CA 95336</t>
  </si>
  <si>
    <t>Entitlement through Planning Division</t>
  </si>
  <si>
    <t>Entitlement through Planning Division:  Project went to Planning Commission on 6/10; going to City Council on 7/15</t>
  </si>
  <si>
    <t>221-140-13 &amp; 221-210-03</t>
  </si>
  <si>
    <t>SPC-14-78-05</t>
  </si>
  <si>
    <t>Site Plan Review and Conditional Use Permit for a 3,400 s.f. community center</t>
  </si>
  <si>
    <t>City of Manteca, Frederic Clark, 1001 W Center St., Manteca, CA 95337, (209) 456-8505</t>
  </si>
  <si>
    <t>STATUS (Internal Notes)</t>
  </si>
  <si>
    <t>Next Steps (Internal Notes)</t>
  </si>
  <si>
    <r>
      <t xml:space="preserve">Received and routed on 6/12; </t>
    </r>
    <r>
      <rPr>
        <b/>
        <sz val="10"/>
        <rFont val="Calibri"/>
        <family val="2"/>
        <scheme val="minor"/>
      </rPr>
      <t>comments due back 6/26</t>
    </r>
  </si>
  <si>
    <r>
      <t>Received 6/12, routed 6/12; due back internally on 6/18 and externally on 6/26;</t>
    </r>
    <r>
      <rPr>
        <b/>
        <sz val="10"/>
        <color theme="1"/>
        <rFont val="Calibri"/>
        <family val="2"/>
        <scheme val="minor"/>
      </rPr>
      <t xml:space="preserve"> going to PC on 7/8</t>
    </r>
  </si>
  <si>
    <t>Remodel DeVega Brothers Restaurant and Add Commercial Area.</t>
  </si>
  <si>
    <t>PST</t>
  </si>
  <si>
    <t>Preliminary Staff Review of potential site remodel at De Vega Restaurnt at 515 N. Main St. APN 217-260-17.  Includes remodel the entire building and add approximately 25’ to the west end and convert approximately 10’ along Main Street into an outdoor seating area.  Also, the addition of approximately 3,600 S.F. of retail shops along the south property line.</t>
  </si>
  <si>
    <t xml:space="preserve"> UPDATED: 06/23/2014</t>
  </si>
  <si>
    <r>
      <t xml:space="preserve">Project route complete; sent incomplete letter on 12/20 due to unresolved landscape issues--LLA may need to be moved; </t>
    </r>
    <r>
      <rPr>
        <b/>
        <sz val="10"/>
        <color theme="1"/>
        <rFont val="Calibri"/>
        <family val="2"/>
        <scheme val="minor"/>
      </rPr>
      <t>waiting for resubmitta</t>
    </r>
    <r>
      <rPr>
        <sz val="10"/>
        <color theme="1"/>
        <rFont val="Calibri"/>
        <family val="2"/>
        <scheme val="minor"/>
      </rPr>
      <t>l--last contacted architect on 4/21--still working out issues with applicant; sent applicant letter on 6/5 that project will close on 6/20 without resubmittal; application abandoned--withdrawn--spoke to Jim McClellan on 6/23--wrote formal letter</t>
    </r>
  </si>
  <si>
    <t>Minor site plan review to add a fence, vacuums and a canopy to the existing site</t>
  </si>
  <si>
    <t>Project follow-up:  Review of Improvement Plans, MMRP Tracking, Developer Meetings.     Applicant has met requirements of the MMRP to allow final map and grading.  Need to bond for improvements and obtain final approval of subdivision improvement agreement.  Blossom Grove (Legacy Homes) Master Plans approved by MK</t>
  </si>
  <si>
    <t xml:space="preserve">Project follow-up:  Review of Improvement Plans, MMRP Tracking, Developer Meetings.  JD, Lumen, RC, &amp; MM met with Jed Bennett of DR Horton on 04/10/13 to discuss steps moving forward with 118-units at NW project corner.  Jed to submit master plans for review as additions to PD and Building Plan Check.  MM to prepare approval letter for additional master plans.  MM working with Toni Raymus on compliance with MMRP 06/04/2013.  JD, improvement plans back to MCR for corrections.  MM determined that Oleander has complied with MMRP requirements allowing grading 07/30/2013.  MM Reviewed Floor Plan and Elevations for DR Horton and Raymus per PD requirements.  DR Horton submitted plot plans-MK approved; Raymus submitted Master Plans.  MM determined that MMRP complete 02/04/14.  Fit list for individual lots provided 04/22/2014.  </t>
  </si>
  <si>
    <t>Project follow-up:  Review of Improvement Plans, MMRP Tracking, Developer Meetings.    MM &amp; FC spoke/met with project engineer regarding substantial compliance questions due to minor mapping adjustments.   Provided answers to due-diligence questions of potential buyer on utilities and GMO, 07/31/2013.  Met with project engineer and new potential buyer 1216/13; project moving forward--MK working on MMRP with applicant</t>
  </si>
  <si>
    <t>Subdivision follow-up</t>
  </si>
  <si>
    <t>Routed 4/24, due back 5/13; sent incomplete letter on 5/13; FC said submittal okay on 6/23</t>
  </si>
  <si>
    <t>1106 Moffat Boulevard</t>
  </si>
</sst>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1"/>
      <color theme="1"/>
      <name val="Calibri"/>
      <family val="2"/>
      <scheme val="minor"/>
    </font>
    <font>
      <b/>
      <sz val="11"/>
      <color theme="1"/>
      <name val="Calibri"/>
      <family val="2"/>
      <scheme val="minor"/>
    </font>
    <font>
      <sz val="10"/>
      <color theme="1"/>
      <name val="Calibri"/>
      <family val="2"/>
      <scheme val="minor"/>
    </font>
    <font>
      <b/>
      <sz val="14"/>
      <color theme="1"/>
      <name val="Calibri"/>
      <family val="2"/>
      <scheme val="minor"/>
    </font>
    <font>
      <b/>
      <sz val="16"/>
      <color theme="1"/>
      <name val="Calibri"/>
      <family val="2"/>
      <scheme val="minor"/>
    </font>
    <font>
      <b/>
      <sz val="10"/>
      <color theme="1"/>
      <name val="Calibri"/>
      <family val="2"/>
      <scheme val="minor"/>
    </font>
    <font>
      <strike/>
      <sz val="10"/>
      <color theme="1"/>
      <name val="Calibri"/>
      <family val="2"/>
      <scheme val="minor"/>
    </font>
    <font>
      <sz val="11"/>
      <color theme="1"/>
      <name val="Calibri"/>
      <family val="2"/>
      <scheme val="minor"/>
    </font>
    <font>
      <sz val="10"/>
      <name val="Calibri"/>
      <family val="2"/>
      <scheme val="minor"/>
    </font>
    <font>
      <b/>
      <sz val="10"/>
      <name val="Calibri"/>
      <family val="2"/>
      <scheme val="minor"/>
    </font>
  </fonts>
  <fills count="11">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0"/>
        <bgColor indexed="64"/>
      </patternFill>
    </fill>
    <fill>
      <patternFill patternType="solid">
        <fgColor rgb="FF92D050"/>
        <bgColor indexed="64"/>
      </patternFill>
    </fill>
    <fill>
      <patternFill patternType="solid">
        <fgColor theme="3" tint="0.59999389629810485"/>
        <bgColor indexed="64"/>
      </patternFill>
    </fill>
    <fill>
      <patternFill patternType="solid">
        <fgColor rgb="FFFFC000"/>
        <bgColor indexed="64"/>
      </patternFill>
    </fill>
    <fill>
      <patternFill patternType="solid">
        <fgColor theme="8" tint="0.59999389629810485"/>
        <bgColor indexed="65"/>
      </patternFill>
    </fill>
    <fill>
      <patternFill patternType="solid">
        <fgColor rgb="FFFF0000"/>
        <bgColor indexed="64"/>
      </patternFill>
    </fill>
    <fill>
      <patternFill patternType="solid">
        <fgColor theme="0" tint="-0.34998626667073579"/>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s>
  <cellStyleXfs count="2">
    <xf numFmtId="0" fontId="0" fillId="0" borderId="0"/>
    <xf numFmtId="0" fontId="7" fillId="8" borderId="0" applyNumberFormat="0" applyBorder="0" applyAlignment="0" applyProtection="0"/>
  </cellStyleXfs>
  <cellXfs count="111">
    <xf numFmtId="0" fontId="0" fillId="0" borderId="0" xfId="0"/>
    <xf numFmtId="0" fontId="0" fillId="0" borderId="0" xfId="0" applyAlignment="1">
      <alignment wrapText="1"/>
    </xf>
    <xf numFmtId="0" fontId="2" fillId="0" borderId="1" xfId="0" applyFont="1" applyBorder="1" applyAlignment="1">
      <alignment wrapText="1"/>
    </xf>
    <xf numFmtId="0" fontId="2" fillId="0" borderId="5" xfId="0" applyFont="1" applyBorder="1" applyAlignment="1">
      <alignment wrapText="1"/>
    </xf>
    <xf numFmtId="0" fontId="2" fillId="0" borderId="6" xfId="0" applyFont="1" applyBorder="1" applyAlignment="1">
      <alignment wrapText="1"/>
    </xf>
    <xf numFmtId="0" fontId="2" fillId="0" borderId="10" xfId="0" applyFont="1" applyBorder="1" applyAlignment="1">
      <alignment wrapText="1"/>
    </xf>
    <xf numFmtId="0" fontId="2" fillId="0" borderId="11" xfId="0" applyFont="1" applyBorder="1" applyAlignment="1">
      <alignment wrapText="1"/>
    </xf>
    <xf numFmtId="0" fontId="2" fillId="0" borderId="12" xfId="0" applyFont="1" applyBorder="1" applyAlignment="1">
      <alignment wrapText="1"/>
    </xf>
    <xf numFmtId="0" fontId="2" fillId="0" borderId="13" xfId="0" applyFont="1" applyBorder="1" applyAlignment="1">
      <alignment wrapText="1"/>
    </xf>
    <xf numFmtId="0" fontId="1" fillId="0" borderId="0" xfId="0" applyFont="1" applyAlignment="1">
      <alignment horizontal="center" wrapText="1"/>
    </xf>
    <xf numFmtId="0" fontId="2" fillId="0" borderId="0" xfId="0" applyFont="1" applyBorder="1" applyAlignment="1">
      <alignment wrapText="1"/>
    </xf>
    <xf numFmtId="0" fontId="1" fillId="2" borderId="5" xfId="0" applyFont="1" applyFill="1" applyBorder="1" applyAlignment="1">
      <alignment wrapText="1"/>
    </xf>
    <xf numFmtId="0" fontId="1" fillId="2" borderId="1" xfId="0" applyFont="1" applyFill="1" applyBorder="1" applyAlignment="1">
      <alignment wrapText="1"/>
    </xf>
    <xf numFmtId="0" fontId="1" fillId="2" borderId="13" xfId="0" applyFont="1" applyFill="1" applyBorder="1" applyAlignment="1">
      <alignment wrapText="1"/>
    </xf>
    <xf numFmtId="0" fontId="1" fillId="2" borderId="6" xfId="0" applyFont="1" applyFill="1" applyBorder="1" applyAlignment="1">
      <alignment wrapText="1"/>
    </xf>
    <xf numFmtId="0" fontId="0" fillId="0" borderId="0" xfId="0" applyAlignment="1">
      <alignment wrapText="1"/>
    </xf>
    <xf numFmtId="0" fontId="4" fillId="0" borderId="0" xfId="0" applyFont="1" applyAlignment="1">
      <alignment horizontal="center" wrapText="1"/>
    </xf>
    <xf numFmtId="0" fontId="2" fillId="0" borderId="19" xfId="0" applyFont="1" applyBorder="1" applyAlignment="1">
      <alignment wrapText="1"/>
    </xf>
    <xf numFmtId="14" fontId="2" fillId="0" borderId="19" xfId="0" applyNumberFormat="1" applyFont="1" applyBorder="1" applyAlignment="1">
      <alignment wrapText="1"/>
    </xf>
    <xf numFmtId="0" fontId="2" fillId="0" borderId="5" xfId="0" applyFont="1" applyFill="1" applyBorder="1" applyAlignment="1">
      <alignment wrapText="1"/>
    </xf>
    <xf numFmtId="14" fontId="2" fillId="0" borderId="19" xfId="0" applyNumberFormat="1" applyFont="1" applyFill="1" applyBorder="1" applyAlignment="1">
      <alignment wrapText="1"/>
    </xf>
    <xf numFmtId="0" fontId="2" fillId="0" borderId="1" xfId="0" applyFont="1" applyFill="1" applyBorder="1" applyAlignment="1">
      <alignment wrapText="1"/>
    </xf>
    <xf numFmtId="0" fontId="2" fillId="0" borderId="13" xfId="0" applyFont="1" applyFill="1" applyBorder="1" applyAlignment="1">
      <alignment wrapText="1"/>
    </xf>
    <xf numFmtId="0" fontId="2" fillId="0" borderId="6" xfId="0" applyFont="1" applyFill="1" applyBorder="1" applyAlignment="1">
      <alignment wrapText="1"/>
    </xf>
    <xf numFmtId="0" fontId="0" fillId="0" borderId="0" xfId="0" applyFill="1"/>
    <xf numFmtId="0" fontId="2" fillId="4" borderId="5" xfId="0" applyFont="1" applyFill="1" applyBorder="1" applyAlignment="1">
      <alignment wrapText="1"/>
    </xf>
    <xf numFmtId="0" fontId="2" fillId="4" borderId="1" xfId="0" applyFont="1" applyFill="1" applyBorder="1" applyAlignment="1">
      <alignment wrapText="1"/>
    </xf>
    <xf numFmtId="0" fontId="2" fillId="5" borderId="6" xfId="0" applyFont="1" applyFill="1" applyBorder="1" applyAlignment="1">
      <alignment wrapText="1"/>
    </xf>
    <xf numFmtId="0" fontId="2" fillId="6" borderId="6" xfId="0" applyFont="1" applyFill="1" applyBorder="1" applyAlignment="1">
      <alignment wrapText="1"/>
    </xf>
    <xf numFmtId="0" fontId="2" fillId="7" borderId="6" xfId="0" applyFont="1" applyFill="1" applyBorder="1" applyAlignment="1">
      <alignment wrapText="1"/>
    </xf>
    <xf numFmtId="0" fontId="5" fillId="4" borderId="1" xfId="0" applyFont="1" applyFill="1" applyBorder="1" applyAlignment="1">
      <alignment wrapText="1"/>
    </xf>
    <xf numFmtId="0" fontId="2" fillId="0" borderId="19" xfId="0" applyFont="1" applyFill="1" applyBorder="1" applyAlignment="1">
      <alignment wrapText="1"/>
    </xf>
    <xf numFmtId="0" fontId="5" fillId="2" borderId="5" xfId="0" applyFont="1" applyFill="1" applyBorder="1" applyAlignment="1">
      <alignment wrapText="1"/>
    </xf>
    <xf numFmtId="0" fontId="5" fillId="2" borderId="1" xfId="0" applyFont="1" applyFill="1" applyBorder="1" applyAlignment="1">
      <alignment wrapText="1"/>
    </xf>
    <xf numFmtId="0" fontId="5" fillId="2" borderId="6" xfId="0" applyFont="1" applyFill="1" applyBorder="1" applyAlignment="1">
      <alignment wrapText="1"/>
    </xf>
    <xf numFmtId="0" fontId="2" fillId="0" borderId="5" xfId="1" applyFont="1" applyFill="1" applyBorder="1" applyAlignment="1">
      <alignment wrapText="1"/>
    </xf>
    <xf numFmtId="14" fontId="2" fillId="0" borderId="19" xfId="1" applyNumberFormat="1" applyFont="1" applyFill="1" applyBorder="1" applyAlignment="1">
      <alignment wrapText="1"/>
    </xf>
    <xf numFmtId="0" fontId="2" fillId="0" borderId="1" xfId="1" applyFont="1" applyFill="1" applyBorder="1" applyAlignment="1">
      <alignment wrapText="1"/>
    </xf>
    <xf numFmtId="0" fontId="2" fillId="0" borderId="13" xfId="1" applyFont="1" applyFill="1" applyBorder="1" applyAlignment="1">
      <alignment wrapText="1"/>
    </xf>
    <xf numFmtId="0" fontId="2" fillId="0" borderId="19" xfId="1" applyFont="1" applyFill="1" applyBorder="1" applyAlignment="1">
      <alignment wrapText="1"/>
    </xf>
    <xf numFmtId="0" fontId="2" fillId="0" borderId="7" xfId="0" applyFont="1" applyFill="1" applyBorder="1" applyAlignment="1">
      <alignment wrapText="1"/>
    </xf>
    <xf numFmtId="0" fontId="2" fillId="0" borderId="8" xfId="0" applyFont="1" applyFill="1" applyBorder="1" applyAlignment="1">
      <alignment wrapText="1"/>
    </xf>
    <xf numFmtId="0" fontId="2" fillId="9" borderId="6" xfId="0" applyFont="1" applyFill="1" applyBorder="1" applyAlignment="1">
      <alignment wrapText="1"/>
    </xf>
    <xf numFmtId="14" fontId="2" fillId="0" borderId="1" xfId="0" applyNumberFormat="1" applyFont="1" applyFill="1" applyBorder="1" applyAlignment="1">
      <alignment wrapText="1"/>
    </xf>
    <xf numFmtId="0" fontId="2" fillId="9" borderId="13" xfId="0" applyFont="1" applyFill="1" applyBorder="1" applyAlignment="1">
      <alignment wrapText="1"/>
    </xf>
    <xf numFmtId="0" fontId="2" fillId="7" borderId="13" xfId="0" applyFont="1" applyFill="1" applyBorder="1" applyAlignment="1">
      <alignment wrapText="1"/>
    </xf>
    <xf numFmtId="0" fontId="2" fillId="6" borderId="13" xfId="0" applyFont="1" applyFill="1" applyBorder="1" applyAlignment="1">
      <alignment wrapText="1"/>
    </xf>
    <xf numFmtId="0" fontId="2" fillId="0" borderId="20" xfId="1" applyFont="1" applyFill="1" applyBorder="1" applyAlignment="1">
      <alignment wrapText="1"/>
    </xf>
    <xf numFmtId="0" fontId="2" fillId="0" borderId="8" xfId="1" applyFont="1" applyFill="1" applyBorder="1" applyAlignment="1">
      <alignment wrapText="1"/>
    </xf>
    <xf numFmtId="0" fontId="2" fillId="0" borderId="18" xfId="1" applyFont="1" applyFill="1" applyBorder="1" applyAlignment="1">
      <alignment wrapText="1"/>
    </xf>
    <xf numFmtId="0" fontId="2" fillId="9" borderId="1" xfId="0" applyFont="1" applyFill="1" applyBorder="1" applyAlignment="1">
      <alignment wrapText="1"/>
    </xf>
    <xf numFmtId="0" fontId="0" fillId="0" borderId="6" xfId="0" applyBorder="1"/>
    <xf numFmtId="0" fontId="0" fillId="0" borderId="0" xfId="0" applyBorder="1"/>
    <xf numFmtId="0" fontId="0" fillId="0" borderId="0" xfId="0" applyFill="1" applyAlignment="1">
      <alignment wrapText="1"/>
    </xf>
    <xf numFmtId="0" fontId="0" fillId="0" borderId="0" xfId="0" applyBorder="1" applyAlignment="1">
      <alignment wrapText="1"/>
    </xf>
    <xf numFmtId="0" fontId="8" fillId="7" borderId="6" xfId="0" applyFont="1" applyFill="1" applyBorder="1" applyAlignment="1">
      <alignment wrapText="1"/>
    </xf>
    <xf numFmtId="0" fontId="8" fillId="9" borderId="6" xfId="0" applyFont="1" applyFill="1" applyBorder="1" applyAlignment="1">
      <alignment wrapText="1"/>
    </xf>
    <xf numFmtId="0" fontId="2" fillId="0" borderId="0" xfId="0" applyFont="1" applyFill="1" applyBorder="1" applyAlignment="1">
      <alignment wrapText="1"/>
    </xf>
    <xf numFmtId="0" fontId="5" fillId="3" borderId="3" xfId="0" applyFont="1" applyFill="1" applyBorder="1" applyAlignment="1">
      <alignment horizontal="left" wrapText="1"/>
    </xf>
    <xf numFmtId="0" fontId="8" fillId="0" borderId="13" xfId="0" applyFont="1" applyFill="1" applyBorder="1" applyAlignment="1">
      <alignment wrapText="1"/>
    </xf>
    <xf numFmtId="0" fontId="2" fillId="0" borderId="24" xfId="0" applyFont="1" applyFill="1" applyBorder="1" applyAlignment="1">
      <alignment wrapText="1"/>
    </xf>
    <xf numFmtId="14" fontId="0" fillId="0" borderId="0" xfId="0" applyNumberFormat="1"/>
    <xf numFmtId="0" fontId="0" fillId="0" borderId="1" xfId="0" applyBorder="1"/>
    <xf numFmtId="14" fontId="0" fillId="0" borderId="1" xfId="0" applyNumberFormat="1" applyBorder="1"/>
    <xf numFmtId="0" fontId="1" fillId="0" borderId="0" xfId="0" applyFont="1" applyFill="1"/>
    <xf numFmtId="0" fontId="1" fillId="2" borderId="1" xfId="0" applyFont="1" applyFill="1" applyBorder="1"/>
    <xf numFmtId="14" fontId="1" fillId="2" borderId="1" xfId="0" applyNumberFormat="1" applyFont="1" applyFill="1" applyBorder="1"/>
    <xf numFmtId="0" fontId="0" fillId="0" borderId="5" xfId="0" applyFont="1" applyFill="1" applyBorder="1" applyAlignment="1">
      <alignment wrapText="1"/>
    </xf>
    <xf numFmtId="0" fontId="8" fillId="0" borderId="1" xfId="0" applyFont="1" applyFill="1" applyBorder="1" applyAlignment="1">
      <alignment wrapText="1"/>
    </xf>
    <xf numFmtId="0" fontId="2" fillId="0" borderId="23" xfId="0" applyFont="1" applyFill="1" applyBorder="1" applyAlignment="1">
      <alignment wrapText="1"/>
    </xf>
    <xf numFmtId="0" fontId="2" fillId="0" borderId="22" xfId="0" applyFont="1" applyFill="1" applyBorder="1" applyAlignment="1">
      <alignment wrapText="1"/>
    </xf>
    <xf numFmtId="0" fontId="8" fillId="0" borderId="19" xfId="0" applyFont="1" applyFill="1" applyBorder="1" applyAlignment="1">
      <alignment wrapText="1"/>
    </xf>
    <xf numFmtId="14" fontId="2" fillId="0" borderId="22" xfId="0" applyNumberFormat="1" applyFont="1" applyFill="1" applyBorder="1" applyAlignment="1">
      <alignment wrapText="1"/>
    </xf>
    <xf numFmtId="14" fontId="8" fillId="0" borderId="19" xfId="0" applyNumberFormat="1" applyFont="1" applyFill="1" applyBorder="1" applyAlignment="1">
      <alignment wrapText="1"/>
    </xf>
    <xf numFmtId="0" fontId="2" fillId="9" borderId="24" xfId="0" applyFont="1" applyFill="1" applyBorder="1" applyAlignment="1">
      <alignment wrapText="1"/>
    </xf>
    <xf numFmtId="0" fontId="8" fillId="9" borderId="13" xfId="0" applyFont="1" applyFill="1" applyBorder="1" applyAlignment="1">
      <alignment wrapText="1"/>
    </xf>
    <xf numFmtId="0" fontId="2" fillId="0" borderId="9" xfId="0" applyFont="1" applyFill="1" applyBorder="1" applyAlignment="1">
      <alignment wrapText="1"/>
    </xf>
    <xf numFmtId="0" fontId="5" fillId="2" borderId="1" xfId="0" applyFont="1" applyFill="1" applyBorder="1" applyAlignment="1">
      <alignment horizontal="center" wrapText="1"/>
    </xf>
    <xf numFmtId="0" fontId="2" fillId="0" borderId="1" xfId="0" applyFont="1" applyFill="1" applyBorder="1" applyAlignment="1">
      <alignment horizontal="center" wrapText="1"/>
    </xf>
    <xf numFmtId="0" fontId="2" fillId="0" borderId="1" xfId="0" applyFont="1" applyBorder="1" applyAlignment="1">
      <alignment horizontal="center" wrapText="1"/>
    </xf>
    <xf numFmtId="0" fontId="2" fillId="0" borderId="8" xfId="0" applyFont="1" applyFill="1" applyBorder="1" applyAlignment="1">
      <alignment horizontal="center" wrapText="1"/>
    </xf>
    <xf numFmtId="0" fontId="0" fillId="0" borderId="0" xfId="0" applyAlignment="1">
      <alignment horizontal="center" wrapText="1"/>
    </xf>
    <xf numFmtId="14" fontId="2" fillId="0" borderId="0" xfId="0" applyNumberFormat="1" applyFont="1" applyFill="1" applyBorder="1" applyAlignment="1">
      <alignment wrapText="1"/>
    </xf>
    <xf numFmtId="0" fontId="8" fillId="0" borderId="0" xfId="0" applyFont="1" applyFill="1" applyBorder="1" applyAlignment="1">
      <alignment wrapText="1"/>
    </xf>
    <xf numFmtId="0" fontId="1" fillId="2" borderId="6" xfId="0" applyFont="1" applyFill="1" applyBorder="1" applyAlignment="1">
      <alignment horizontal="left" wrapText="1"/>
    </xf>
    <xf numFmtId="0" fontId="2" fillId="0" borderId="1" xfId="0" applyFont="1" applyBorder="1" applyAlignment="1">
      <alignment horizontal="left" wrapText="1"/>
    </xf>
    <xf numFmtId="0" fontId="2" fillId="0" borderId="6" xfId="0" applyFont="1" applyFill="1" applyBorder="1" applyAlignment="1">
      <alignment horizontal="left" wrapText="1"/>
    </xf>
    <xf numFmtId="0" fontId="0" fillId="0" borderId="6" xfId="0" applyBorder="1" applyAlignment="1">
      <alignment horizontal="left" wrapText="1"/>
    </xf>
    <xf numFmtId="0" fontId="8" fillId="0" borderId="6" xfId="0" applyFont="1" applyFill="1" applyBorder="1" applyAlignment="1">
      <alignment horizontal="left" wrapText="1"/>
    </xf>
    <xf numFmtId="0" fontId="2" fillId="0" borderId="6" xfId="0" applyFont="1" applyBorder="1" applyAlignment="1">
      <alignment horizontal="left" wrapText="1"/>
    </xf>
    <xf numFmtId="0" fontId="2" fillId="0" borderId="12" xfId="0" applyFont="1" applyBorder="1" applyAlignment="1">
      <alignment horizontal="left" wrapText="1"/>
    </xf>
    <xf numFmtId="0" fontId="2" fillId="4" borderId="6" xfId="0" applyFont="1" applyFill="1" applyBorder="1" applyAlignment="1">
      <alignment horizontal="left" wrapText="1"/>
    </xf>
    <xf numFmtId="0" fontId="2" fillId="0" borderId="6" xfId="1" applyFont="1" applyFill="1" applyBorder="1" applyAlignment="1">
      <alignment horizontal="left" wrapText="1"/>
    </xf>
    <xf numFmtId="0" fontId="0" fillId="0" borderId="21" xfId="0" applyBorder="1" applyAlignment="1">
      <alignment horizontal="left"/>
    </xf>
    <xf numFmtId="0" fontId="0" fillId="0" borderId="0" xfId="0" applyAlignment="1">
      <alignment horizontal="left"/>
    </xf>
    <xf numFmtId="0" fontId="5" fillId="3" borderId="14" xfId="0" applyFont="1" applyFill="1" applyBorder="1" applyAlignment="1">
      <alignment horizontal="left" wrapText="1"/>
    </xf>
    <xf numFmtId="0" fontId="0" fillId="0" borderId="15" xfId="0" applyBorder="1" applyAlignment="1">
      <alignment wrapText="1"/>
    </xf>
    <xf numFmtId="0" fontId="0" fillId="0" borderId="16" xfId="0" applyBorder="1" applyAlignment="1">
      <alignment wrapText="1"/>
    </xf>
    <xf numFmtId="0" fontId="4" fillId="0" borderId="0" xfId="0" applyFont="1" applyAlignment="1">
      <alignment horizontal="center" wrapText="1"/>
    </xf>
    <xf numFmtId="0" fontId="0" fillId="0" borderId="0" xfId="0" applyAlignment="1">
      <alignment wrapText="1"/>
    </xf>
    <xf numFmtId="0" fontId="3" fillId="0" borderId="0" xfId="0" applyFont="1" applyBorder="1" applyAlignment="1">
      <alignment horizontal="center" wrapText="1"/>
    </xf>
    <xf numFmtId="0" fontId="0" fillId="0" borderId="0" xfId="0" applyBorder="1" applyAlignment="1">
      <alignment wrapText="1"/>
    </xf>
    <xf numFmtId="0" fontId="3" fillId="0" borderId="17" xfId="0" applyFont="1" applyBorder="1" applyAlignment="1">
      <alignment horizontal="center" wrapText="1"/>
    </xf>
    <xf numFmtId="0" fontId="1" fillId="3" borderId="2" xfId="0" applyFont="1" applyFill="1" applyBorder="1" applyAlignment="1">
      <alignment horizontal="left" wrapText="1"/>
    </xf>
    <xf numFmtId="0" fontId="1" fillId="3" borderId="3" xfId="0" applyFont="1" applyFill="1" applyBorder="1" applyAlignment="1">
      <alignment horizontal="left" wrapText="1"/>
    </xf>
    <xf numFmtId="0" fontId="1" fillId="3" borderId="4" xfId="0" applyFont="1" applyFill="1" applyBorder="1" applyAlignment="1">
      <alignment horizontal="left" wrapText="1"/>
    </xf>
    <xf numFmtId="0" fontId="1" fillId="3" borderId="14" xfId="0" applyFont="1" applyFill="1" applyBorder="1" applyAlignment="1">
      <alignment horizontal="left" wrapText="1"/>
    </xf>
    <xf numFmtId="0" fontId="1" fillId="3" borderId="15" xfId="0" applyFont="1" applyFill="1" applyBorder="1" applyAlignment="1">
      <alignment horizontal="left" wrapText="1"/>
    </xf>
    <xf numFmtId="0" fontId="1" fillId="3" borderId="16" xfId="0" applyFont="1" applyFill="1" applyBorder="1" applyAlignment="1">
      <alignment horizontal="left" wrapText="1"/>
    </xf>
    <xf numFmtId="0" fontId="1" fillId="10" borderId="1" xfId="0" applyFont="1" applyFill="1" applyBorder="1" applyAlignment="1"/>
    <xf numFmtId="0" fontId="0" fillId="10" borderId="1" xfId="0" applyFill="1" applyBorder="1" applyAlignment="1"/>
  </cellXfs>
  <cellStyles count="2">
    <cellStyle name="40% - Accent5" xfId="1" builtinId="47"/>
    <cellStyle name="Normal" xfId="0" builtinId="0"/>
  </cellStyles>
  <dxfs count="0"/>
  <tableStyles count="0" defaultTableStyle="TableStyleMedium2" defaultPivotStyle="PivotStyleLight16"/>
  <colors>
    <mruColors>
      <color rgb="FFFF33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96"/>
  <sheetViews>
    <sheetView tabSelected="1" view="pageBreakPreview" zoomScaleNormal="91" zoomScaleSheetLayoutView="100" workbookViewId="0">
      <pane ySplit="5" topLeftCell="A6" activePane="bottomLeft" state="frozen"/>
      <selection pane="bottomLeft" activeCell="C7" sqref="C7"/>
    </sheetView>
  </sheetViews>
  <sheetFormatPr defaultRowHeight="15" x14ac:dyDescent="0.25"/>
  <cols>
    <col min="1" max="1" width="8.42578125" style="53" customWidth="1"/>
    <col min="2" max="2" width="24.140625" style="15" customWidth="1"/>
    <col min="3" max="3" width="25.42578125" style="15" customWidth="1"/>
    <col min="4" max="4" width="14.7109375" style="15" customWidth="1"/>
    <col min="5" max="5" width="11.7109375" style="81" customWidth="1"/>
    <col min="6" max="6" width="10.85546875" style="15" customWidth="1"/>
    <col min="7" max="7" width="17.42578125" style="15" customWidth="1"/>
    <col min="8" max="8" width="37" style="15" customWidth="1"/>
    <col min="9" max="9" width="21" style="15" customWidth="1"/>
    <col min="10" max="10" width="9.28515625" style="15" customWidth="1"/>
    <col min="11" max="11" width="17.42578125" style="15" customWidth="1"/>
    <col min="12" max="12" width="36.140625" style="15" customWidth="1"/>
    <col min="13" max="13" width="7.5703125" style="15" customWidth="1"/>
    <col min="14" max="14" width="33.85546875" style="15" customWidth="1"/>
    <col min="15" max="15" width="31" style="15" customWidth="1"/>
    <col min="16" max="16" width="12" style="15" customWidth="1"/>
    <col min="17" max="17" width="35" style="15" customWidth="1"/>
    <col min="18" max="18" width="10.42578125" style="15" customWidth="1"/>
    <col min="19" max="19" width="10" style="15" customWidth="1"/>
    <col min="20" max="16384" width="9.140625" style="15"/>
  </cols>
  <sheetData>
    <row r="1" spans="1:14" ht="15" customHeight="1" x14ac:dyDescent="0.35">
      <c r="A1" s="98" t="s">
        <v>33</v>
      </c>
      <c r="B1" s="99"/>
      <c r="C1" s="99"/>
      <c r="D1" s="99"/>
      <c r="E1" s="99"/>
      <c r="F1" s="99"/>
      <c r="G1" s="99"/>
      <c r="H1" s="99"/>
      <c r="I1" s="99"/>
      <c r="J1" s="99"/>
      <c r="K1" s="99"/>
      <c r="L1" s="99"/>
      <c r="M1" s="99"/>
      <c r="N1" s="99"/>
    </row>
    <row r="2" spans="1:14" ht="21" customHeight="1" x14ac:dyDescent="0.35">
      <c r="A2" s="98" t="s">
        <v>393</v>
      </c>
      <c r="B2" s="99"/>
      <c r="C2" s="99"/>
      <c r="D2" s="99"/>
      <c r="E2" s="99"/>
      <c r="F2" s="99"/>
      <c r="G2" s="99"/>
      <c r="H2" s="99"/>
      <c r="I2" s="99"/>
      <c r="J2" s="99"/>
      <c r="K2" s="99"/>
      <c r="L2" s="99"/>
      <c r="M2" s="99"/>
      <c r="N2" s="99"/>
    </row>
    <row r="3" spans="1:14" ht="19.5" customHeight="1" thickBot="1" x14ac:dyDescent="0.35">
      <c r="A3" s="100" t="s">
        <v>627</v>
      </c>
      <c r="B3" s="101"/>
      <c r="C3" s="101"/>
      <c r="D3" s="101"/>
      <c r="E3" s="101"/>
      <c r="F3" s="101"/>
      <c r="G3" s="101"/>
      <c r="H3" s="101"/>
      <c r="I3" s="101"/>
      <c r="J3" s="101"/>
      <c r="K3" s="101"/>
      <c r="L3" s="101"/>
      <c r="M3" s="101"/>
      <c r="N3" s="101"/>
    </row>
    <row r="4" spans="1:14" ht="15" customHeight="1" x14ac:dyDescent="0.25">
      <c r="A4" s="95" t="s">
        <v>34</v>
      </c>
      <c r="B4" s="96"/>
      <c r="C4" s="96"/>
      <c r="D4" s="96"/>
      <c r="E4" s="96"/>
      <c r="F4" s="96"/>
      <c r="G4" s="96"/>
      <c r="H4" s="96"/>
      <c r="I4" s="96"/>
      <c r="J4" s="96"/>
      <c r="K4" s="96"/>
      <c r="L4" s="96"/>
      <c r="M4" s="96"/>
      <c r="N4" s="97"/>
    </row>
    <row r="5" spans="1:14" ht="15.75" customHeight="1" x14ac:dyDescent="0.25">
      <c r="A5" s="32" t="s">
        <v>474</v>
      </c>
      <c r="B5" s="33" t="s">
        <v>476</v>
      </c>
      <c r="C5" s="33" t="s">
        <v>472</v>
      </c>
      <c r="D5" s="33" t="s">
        <v>473</v>
      </c>
      <c r="E5" s="77" t="s">
        <v>475</v>
      </c>
      <c r="F5" s="33" t="s">
        <v>189</v>
      </c>
      <c r="G5" s="33" t="s">
        <v>67</v>
      </c>
      <c r="H5" s="33" t="s">
        <v>3</v>
      </c>
      <c r="I5" s="33" t="s">
        <v>92</v>
      </c>
      <c r="J5" s="33" t="s">
        <v>1</v>
      </c>
      <c r="K5" s="33" t="s">
        <v>477</v>
      </c>
      <c r="L5" s="33" t="s">
        <v>620</v>
      </c>
      <c r="M5" s="33" t="s">
        <v>310</v>
      </c>
      <c r="N5" s="34" t="s">
        <v>621</v>
      </c>
    </row>
    <row r="6" spans="1:14" ht="71.25" customHeight="1" x14ac:dyDescent="0.25">
      <c r="A6" s="67">
        <v>1</v>
      </c>
      <c r="B6" s="70" t="s">
        <v>570</v>
      </c>
      <c r="C6" s="21" t="s">
        <v>635</v>
      </c>
      <c r="D6" s="21" t="s">
        <v>616</v>
      </c>
      <c r="E6" s="78" t="s">
        <v>580</v>
      </c>
      <c r="F6" s="72">
        <v>41802</v>
      </c>
      <c r="G6" s="69" t="s">
        <v>617</v>
      </c>
      <c r="H6" s="69" t="s">
        <v>618</v>
      </c>
      <c r="I6" s="21" t="s">
        <v>614</v>
      </c>
      <c r="J6" s="60" t="s">
        <v>277</v>
      </c>
      <c r="K6" s="21" t="s">
        <v>619</v>
      </c>
      <c r="L6" s="60" t="s">
        <v>623</v>
      </c>
      <c r="M6" s="74"/>
      <c r="N6" s="23"/>
    </row>
    <row r="7" spans="1:14" ht="61.5" customHeight="1" x14ac:dyDescent="0.25">
      <c r="A7" s="67">
        <f t="shared" ref="A7:A17" si="0">A6+1</f>
        <v>2</v>
      </c>
      <c r="B7" s="71" t="s">
        <v>571</v>
      </c>
      <c r="C7" s="21" t="s">
        <v>596</v>
      </c>
      <c r="D7" s="21" t="s">
        <v>597</v>
      </c>
      <c r="E7" s="78" t="s">
        <v>580</v>
      </c>
      <c r="F7" s="73">
        <v>41788</v>
      </c>
      <c r="G7" s="68" t="s">
        <v>572</v>
      </c>
      <c r="H7" s="68" t="s">
        <v>573</v>
      </c>
      <c r="I7" s="21" t="s">
        <v>598</v>
      </c>
      <c r="J7" s="59" t="s">
        <v>277</v>
      </c>
      <c r="K7" s="21" t="s">
        <v>599</v>
      </c>
      <c r="L7" s="59" t="s">
        <v>622</v>
      </c>
      <c r="M7" s="75"/>
      <c r="N7" s="23"/>
    </row>
    <row r="8" spans="1:14" ht="51.75" x14ac:dyDescent="0.25">
      <c r="A8" s="19">
        <f t="shared" si="0"/>
        <v>3</v>
      </c>
      <c r="B8" s="31" t="s">
        <v>557</v>
      </c>
      <c r="C8" s="2" t="s">
        <v>593</v>
      </c>
      <c r="D8" s="2" t="s">
        <v>594</v>
      </c>
      <c r="E8" s="79" t="s">
        <v>580</v>
      </c>
      <c r="F8" s="20">
        <v>41765</v>
      </c>
      <c r="G8" s="21" t="s">
        <v>558</v>
      </c>
      <c r="H8" s="21" t="s">
        <v>629</v>
      </c>
      <c r="I8" s="2" t="s">
        <v>614</v>
      </c>
      <c r="J8" s="8" t="s">
        <v>277</v>
      </c>
      <c r="K8" s="2" t="s">
        <v>595</v>
      </c>
      <c r="L8" s="22" t="s">
        <v>569</v>
      </c>
      <c r="M8" s="44"/>
      <c r="N8" s="4"/>
    </row>
    <row r="9" spans="1:14" ht="64.5" x14ac:dyDescent="0.25">
      <c r="A9" s="19">
        <f t="shared" si="0"/>
        <v>4</v>
      </c>
      <c r="B9" s="31" t="s">
        <v>62</v>
      </c>
      <c r="C9" s="2" t="s">
        <v>587</v>
      </c>
      <c r="D9" s="2" t="s">
        <v>588</v>
      </c>
      <c r="E9" s="79" t="s">
        <v>580</v>
      </c>
      <c r="F9" s="20">
        <v>41753</v>
      </c>
      <c r="G9" s="21" t="s">
        <v>536</v>
      </c>
      <c r="H9" s="21" t="s">
        <v>542</v>
      </c>
      <c r="I9" s="2" t="s">
        <v>614</v>
      </c>
      <c r="J9" s="8" t="s">
        <v>277</v>
      </c>
      <c r="K9" s="2" t="s">
        <v>589</v>
      </c>
      <c r="L9" s="22" t="s">
        <v>564</v>
      </c>
      <c r="M9" s="44"/>
      <c r="N9" s="4"/>
    </row>
    <row r="10" spans="1:14" ht="51.75" x14ac:dyDescent="0.25">
      <c r="A10" s="19">
        <f t="shared" si="0"/>
        <v>5</v>
      </c>
      <c r="B10" s="31" t="s">
        <v>533</v>
      </c>
      <c r="C10" s="2" t="s">
        <v>590</v>
      </c>
      <c r="D10" s="2" t="s">
        <v>591</v>
      </c>
      <c r="E10" s="79" t="s">
        <v>580</v>
      </c>
      <c r="F10" s="20">
        <v>41746</v>
      </c>
      <c r="G10" s="21" t="s">
        <v>534</v>
      </c>
      <c r="H10" s="21" t="s">
        <v>535</v>
      </c>
      <c r="I10" s="2" t="s">
        <v>614</v>
      </c>
      <c r="J10" s="8" t="s">
        <v>277</v>
      </c>
      <c r="K10" s="2" t="s">
        <v>592</v>
      </c>
      <c r="L10" s="22" t="s">
        <v>634</v>
      </c>
      <c r="M10" s="44"/>
      <c r="N10" s="4"/>
    </row>
    <row r="11" spans="1:14" ht="64.5" x14ac:dyDescent="0.25">
      <c r="A11" s="19">
        <f t="shared" si="0"/>
        <v>6</v>
      </c>
      <c r="B11" s="31" t="s">
        <v>517</v>
      </c>
      <c r="C11" s="2"/>
      <c r="D11" s="2"/>
      <c r="E11" s="79" t="s">
        <v>581</v>
      </c>
      <c r="F11" s="20" t="s">
        <v>520</v>
      </c>
      <c r="G11" s="21" t="s">
        <v>518</v>
      </c>
      <c r="H11" s="21" t="s">
        <v>528</v>
      </c>
      <c r="I11" s="2"/>
      <c r="J11" s="8" t="s">
        <v>20</v>
      </c>
      <c r="K11" s="2"/>
      <c r="L11" s="22" t="s">
        <v>521</v>
      </c>
      <c r="M11" s="45"/>
      <c r="N11" s="4"/>
    </row>
    <row r="12" spans="1:14" ht="39" x14ac:dyDescent="0.25">
      <c r="A12" s="19">
        <f t="shared" si="0"/>
        <v>7</v>
      </c>
      <c r="B12" s="31" t="s">
        <v>516</v>
      </c>
      <c r="C12" s="2"/>
      <c r="D12" s="2"/>
      <c r="E12" s="79" t="s">
        <v>582</v>
      </c>
      <c r="F12" s="20" t="s">
        <v>520</v>
      </c>
      <c r="G12" s="21" t="s">
        <v>515</v>
      </c>
      <c r="H12" s="21" t="s">
        <v>527</v>
      </c>
      <c r="I12" s="2"/>
      <c r="J12" s="8" t="s">
        <v>20</v>
      </c>
      <c r="K12" s="2"/>
      <c r="L12" s="22" t="s">
        <v>519</v>
      </c>
      <c r="M12" s="44"/>
      <c r="N12" s="4"/>
    </row>
    <row r="13" spans="1:14" ht="39" x14ac:dyDescent="0.25">
      <c r="A13" s="19">
        <f t="shared" si="0"/>
        <v>8</v>
      </c>
      <c r="B13" s="31" t="s">
        <v>479</v>
      </c>
      <c r="C13" s="2"/>
      <c r="D13" s="2"/>
      <c r="E13" s="79" t="s">
        <v>582</v>
      </c>
      <c r="F13" s="20">
        <v>41715</v>
      </c>
      <c r="G13" s="21" t="s">
        <v>481</v>
      </c>
      <c r="H13" s="21" t="s">
        <v>480</v>
      </c>
      <c r="I13" s="2"/>
      <c r="J13" s="8" t="s">
        <v>20</v>
      </c>
      <c r="K13" s="2"/>
      <c r="L13" s="22" t="s">
        <v>495</v>
      </c>
      <c r="M13" s="44"/>
      <c r="N13" s="4"/>
    </row>
    <row r="14" spans="1:14" ht="51.75" x14ac:dyDescent="0.25">
      <c r="A14" s="19">
        <f t="shared" si="0"/>
        <v>9</v>
      </c>
      <c r="B14" s="31" t="s">
        <v>490</v>
      </c>
      <c r="C14" s="2"/>
      <c r="D14" s="2"/>
      <c r="E14" s="79" t="s">
        <v>582</v>
      </c>
      <c r="F14" s="20">
        <v>41697</v>
      </c>
      <c r="G14" s="21" t="s">
        <v>491</v>
      </c>
      <c r="H14" s="22" t="s">
        <v>492</v>
      </c>
      <c r="I14" s="2"/>
      <c r="J14" s="8" t="s">
        <v>8</v>
      </c>
      <c r="K14" s="2"/>
      <c r="L14" s="22" t="s">
        <v>497</v>
      </c>
      <c r="M14" s="44"/>
      <c r="N14" s="4"/>
    </row>
    <row r="15" spans="1:14" ht="64.5" x14ac:dyDescent="0.25">
      <c r="A15" s="19">
        <f t="shared" si="0"/>
        <v>10</v>
      </c>
      <c r="B15" s="31" t="s">
        <v>488</v>
      </c>
      <c r="C15" s="2"/>
      <c r="D15" s="2"/>
      <c r="E15" s="79" t="s">
        <v>580</v>
      </c>
      <c r="F15" s="20">
        <v>41702</v>
      </c>
      <c r="G15" s="21" t="s">
        <v>489</v>
      </c>
      <c r="H15" s="22" t="s">
        <v>500</v>
      </c>
      <c r="I15" s="2"/>
      <c r="J15" s="8" t="s">
        <v>8</v>
      </c>
      <c r="K15" s="2"/>
      <c r="L15" s="22" t="s">
        <v>537</v>
      </c>
      <c r="M15" s="44"/>
      <c r="N15" s="4"/>
    </row>
    <row r="16" spans="1:14" ht="39" x14ac:dyDescent="0.25">
      <c r="A16" s="19">
        <f t="shared" si="0"/>
        <v>11</v>
      </c>
      <c r="B16" s="31" t="s">
        <v>355</v>
      </c>
      <c r="C16" s="2"/>
      <c r="D16" s="2"/>
      <c r="E16" s="79" t="s">
        <v>580</v>
      </c>
      <c r="F16" s="43">
        <v>41704</v>
      </c>
      <c r="G16" s="21" t="s">
        <v>486</v>
      </c>
      <c r="H16" s="22" t="s">
        <v>356</v>
      </c>
      <c r="I16" s="2"/>
      <c r="J16" s="8" t="s">
        <v>8</v>
      </c>
      <c r="K16" s="2"/>
      <c r="L16" s="22" t="s">
        <v>487</v>
      </c>
      <c r="M16" s="44"/>
      <c r="N16" s="4"/>
    </row>
    <row r="17" spans="1:14" ht="55.5" customHeight="1" x14ac:dyDescent="0.25">
      <c r="A17" s="19">
        <f t="shared" si="0"/>
        <v>12</v>
      </c>
      <c r="B17" s="31" t="s">
        <v>432</v>
      </c>
      <c r="C17" s="2"/>
      <c r="D17" s="2"/>
      <c r="E17" s="79" t="s">
        <v>580</v>
      </c>
      <c r="F17" s="20">
        <v>41667</v>
      </c>
      <c r="G17" s="21" t="s">
        <v>438</v>
      </c>
      <c r="H17" s="21" t="s">
        <v>538</v>
      </c>
      <c r="I17" s="2"/>
      <c r="J17" s="8" t="s">
        <v>8</v>
      </c>
      <c r="K17" s="2"/>
      <c r="L17" s="22" t="s">
        <v>539</v>
      </c>
      <c r="M17" s="50"/>
      <c r="N17" s="4"/>
    </row>
    <row r="18" spans="1:14" ht="97.5" customHeight="1" x14ac:dyDescent="0.25">
      <c r="A18" s="19">
        <f t="shared" ref="A18:A48" si="1">A17+1</f>
        <v>13</v>
      </c>
      <c r="B18" s="31" t="s">
        <v>403</v>
      </c>
      <c r="C18" s="2" t="s">
        <v>600</v>
      </c>
      <c r="D18" s="2" t="s">
        <v>601</v>
      </c>
      <c r="E18" s="79" t="s">
        <v>582</v>
      </c>
      <c r="F18" s="20">
        <v>41599</v>
      </c>
      <c r="G18" s="21" t="s">
        <v>402</v>
      </c>
      <c r="H18" s="21" t="s">
        <v>408</v>
      </c>
      <c r="I18" s="2" t="s">
        <v>614</v>
      </c>
      <c r="J18" s="59" t="s">
        <v>277</v>
      </c>
      <c r="K18" s="2" t="s">
        <v>586</v>
      </c>
      <c r="L18" s="22" t="s">
        <v>505</v>
      </c>
      <c r="M18" s="45"/>
      <c r="N18" s="4"/>
    </row>
    <row r="19" spans="1:14" ht="92.25" customHeight="1" x14ac:dyDescent="0.25">
      <c r="A19" s="19">
        <f t="shared" si="1"/>
        <v>14</v>
      </c>
      <c r="B19" s="31" t="s">
        <v>404</v>
      </c>
      <c r="C19" s="2" t="s">
        <v>583</v>
      </c>
      <c r="D19" s="2" t="s">
        <v>584</v>
      </c>
      <c r="E19" s="79" t="s">
        <v>582</v>
      </c>
      <c r="F19" s="20">
        <v>41599</v>
      </c>
      <c r="G19" s="21" t="s">
        <v>406</v>
      </c>
      <c r="H19" s="21" t="s">
        <v>407</v>
      </c>
      <c r="I19" s="2" t="s">
        <v>615</v>
      </c>
      <c r="J19" s="59" t="s">
        <v>277</v>
      </c>
      <c r="K19" s="2" t="s">
        <v>586</v>
      </c>
      <c r="L19" s="22" t="s">
        <v>575</v>
      </c>
      <c r="M19" s="45"/>
      <c r="N19" s="4"/>
    </row>
    <row r="20" spans="1:14" ht="145.5" customHeight="1" x14ac:dyDescent="0.25">
      <c r="A20" s="19">
        <f t="shared" si="1"/>
        <v>15</v>
      </c>
      <c r="B20" s="31" t="s">
        <v>257</v>
      </c>
      <c r="C20" s="2"/>
      <c r="D20" s="2"/>
      <c r="E20" s="79" t="s">
        <v>582</v>
      </c>
      <c r="F20" s="20">
        <v>41578</v>
      </c>
      <c r="G20" s="21" t="s">
        <v>392</v>
      </c>
      <c r="H20" s="22" t="s">
        <v>419</v>
      </c>
      <c r="I20" s="2"/>
      <c r="J20" s="59" t="s">
        <v>8</v>
      </c>
      <c r="K20" s="2"/>
      <c r="L20" s="22" t="s">
        <v>498</v>
      </c>
      <c r="M20" s="45"/>
      <c r="N20" s="4"/>
    </row>
    <row r="21" spans="1:14" ht="64.5" x14ac:dyDescent="0.25">
      <c r="A21" s="19">
        <f t="shared" si="1"/>
        <v>16</v>
      </c>
      <c r="B21" s="31" t="s">
        <v>359</v>
      </c>
      <c r="C21" s="2"/>
      <c r="D21" s="2"/>
      <c r="E21" s="79" t="s">
        <v>580</v>
      </c>
      <c r="F21" s="20">
        <v>41568</v>
      </c>
      <c r="G21" s="21" t="s">
        <v>360</v>
      </c>
      <c r="H21" s="22" t="s">
        <v>361</v>
      </c>
      <c r="I21" s="2"/>
      <c r="J21" s="59" t="s">
        <v>21</v>
      </c>
      <c r="K21" s="2"/>
      <c r="L21" s="22" t="s">
        <v>565</v>
      </c>
      <c r="M21" s="45"/>
      <c r="N21" s="4"/>
    </row>
    <row r="22" spans="1:14" ht="77.25" x14ac:dyDescent="0.25">
      <c r="A22" s="19">
        <f t="shared" si="1"/>
        <v>17</v>
      </c>
      <c r="B22" s="31" t="s">
        <v>363</v>
      </c>
      <c r="C22" s="2"/>
      <c r="D22" s="2"/>
      <c r="E22" s="79" t="s">
        <v>580</v>
      </c>
      <c r="F22" s="20">
        <v>41558</v>
      </c>
      <c r="G22" s="21" t="s">
        <v>366</v>
      </c>
      <c r="H22" s="22" t="s">
        <v>369</v>
      </c>
      <c r="I22" s="2"/>
      <c r="J22" s="59" t="s">
        <v>368</v>
      </c>
      <c r="K22" s="2"/>
      <c r="L22" s="22" t="s">
        <v>522</v>
      </c>
      <c r="M22" s="44"/>
      <c r="N22" s="4"/>
    </row>
    <row r="23" spans="1:14" ht="31.5" customHeight="1" x14ac:dyDescent="0.25">
      <c r="A23" s="19">
        <f t="shared" si="1"/>
        <v>18</v>
      </c>
      <c r="B23" s="31" t="s">
        <v>344</v>
      </c>
      <c r="C23" s="2"/>
      <c r="D23" s="2"/>
      <c r="E23" s="79" t="s">
        <v>582</v>
      </c>
      <c r="F23" s="20">
        <v>41542</v>
      </c>
      <c r="G23" s="21" t="s">
        <v>345</v>
      </c>
      <c r="H23" s="22" t="s">
        <v>347</v>
      </c>
      <c r="I23" s="2"/>
      <c r="J23" s="59" t="s">
        <v>343</v>
      </c>
      <c r="K23" s="2"/>
      <c r="L23" s="22" t="s">
        <v>560</v>
      </c>
      <c r="M23" s="45"/>
      <c r="N23" s="4"/>
    </row>
    <row r="24" spans="1:14" ht="51.75" x14ac:dyDescent="0.25">
      <c r="A24" s="19">
        <f t="shared" si="1"/>
        <v>19</v>
      </c>
      <c r="B24" s="31" t="s">
        <v>256</v>
      </c>
      <c r="C24" s="2"/>
      <c r="D24" s="2"/>
      <c r="E24" s="79" t="s">
        <v>582</v>
      </c>
      <c r="F24" s="43">
        <v>41530</v>
      </c>
      <c r="G24" s="21" t="s">
        <v>337</v>
      </c>
      <c r="H24" s="22" t="s">
        <v>335</v>
      </c>
      <c r="I24" s="2"/>
      <c r="J24" s="59" t="s">
        <v>20</v>
      </c>
      <c r="K24" s="2"/>
      <c r="L24" s="22" t="s">
        <v>456</v>
      </c>
      <c r="M24" s="44"/>
      <c r="N24" s="4"/>
    </row>
    <row r="25" spans="1:14" ht="201.75" customHeight="1" x14ac:dyDescent="0.25">
      <c r="A25" s="19">
        <f t="shared" si="1"/>
        <v>20</v>
      </c>
      <c r="B25" s="31" t="s">
        <v>143</v>
      </c>
      <c r="C25" s="2"/>
      <c r="D25" s="2"/>
      <c r="E25" s="79" t="s">
        <v>580</v>
      </c>
      <c r="F25" s="20">
        <v>41115</v>
      </c>
      <c r="G25" s="21" t="s">
        <v>144</v>
      </c>
      <c r="H25" s="21" t="s">
        <v>145</v>
      </c>
      <c r="I25" s="2"/>
      <c r="J25" s="22" t="s">
        <v>20</v>
      </c>
      <c r="K25" s="2"/>
      <c r="L25" s="22" t="s">
        <v>496</v>
      </c>
      <c r="M25" s="45"/>
      <c r="N25" s="4"/>
    </row>
    <row r="26" spans="1:14" ht="201" customHeight="1" x14ac:dyDescent="0.25">
      <c r="A26" s="19">
        <f t="shared" si="1"/>
        <v>21</v>
      </c>
      <c r="B26" s="31" t="s">
        <v>457</v>
      </c>
      <c r="C26" s="2"/>
      <c r="D26" s="2"/>
      <c r="E26" s="79" t="s">
        <v>582</v>
      </c>
      <c r="F26" s="20">
        <v>41367</v>
      </c>
      <c r="G26" s="21" t="s">
        <v>223</v>
      </c>
      <c r="H26" s="21" t="s">
        <v>434</v>
      </c>
      <c r="I26" s="2"/>
      <c r="J26" s="22" t="s">
        <v>20</v>
      </c>
      <c r="K26" s="2"/>
      <c r="L26" s="22" t="s">
        <v>523</v>
      </c>
      <c r="M26" s="46"/>
      <c r="N26" s="4"/>
    </row>
    <row r="27" spans="1:14" ht="39" x14ac:dyDescent="0.25">
      <c r="A27" s="19">
        <f t="shared" si="1"/>
        <v>22</v>
      </c>
      <c r="B27" s="31" t="s">
        <v>458</v>
      </c>
      <c r="C27" s="2"/>
      <c r="D27" s="2"/>
      <c r="E27" s="79" t="s">
        <v>582</v>
      </c>
      <c r="F27" s="20">
        <v>41367</v>
      </c>
      <c r="G27" s="21" t="s">
        <v>224</v>
      </c>
      <c r="H27" s="21" t="s">
        <v>434</v>
      </c>
      <c r="I27" s="2"/>
      <c r="J27" s="22" t="s">
        <v>20</v>
      </c>
      <c r="K27" s="2"/>
      <c r="L27" s="22" t="s">
        <v>418</v>
      </c>
      <c r="M27" s="46"/>
      <c r="N27" s="4"/>
    </row>
    <row r="28" spans="1:14" ht="158.25" customHeight="1" x14ac:dyDescent="0.25">
      <c r="A28" s="19">
        <f t="shared" si="1"/>
        <v>23</v>
      </c>
      <c r="B28" s="31" t="s">
        <v>235</v>
      </c>
      <c r="C28" s="2"/>
      <c r="D28" s="2"/>
      <c r="E28" s="79" t="s">
        <v>582</v>
      </c>
      <c r="F28" s="20">
        <v>41402</v>
      </c>
      <c r="G28" s="21" t="s">
        <v>236</v>
      </c>
      <c r="H28" s="21" t="s">
        <v>435</v>
      </c>
      <c r="I28" s="2"/>
      <c r="J28" s="22" t="s">
        <v>20</v>
      </c>
      <c r="K28" s="2"/>
      <c r="L28" s="22" t="s">
        <v>540</v>
      </c>
      <c r="M28" s="46"/>
      <c r="N28" s="4"/>
    </row>
    <row r="29" spans="1:14" ht="255.75" x14ac:dyDescent="0.25">
      <c r="A29" s="19">
        <f t="shared" si="1"/>
        <v>24</v>
      </c>
      <c r="B29" s="31" t="s">
        <v>252</v>
      </c>
      <c r="C29" s="2"/>
      <c r="D29" s="2"/>
      <c r="E29" s="79" t="s">
        <v>582</v>
      </c>
      <c r="F29" s="20">
        <v>41423</v>
      </c>
      <c r="G29" s="21" t="s">
        <v>255</v>
      </c>
      <c r="H29" s="21" t="s">
        <v>253</v>
      </c>
      <c r="I29" s="2"/>
      <c r="J29" s="22" t="s">
        <v>8</v>
      </c>
      <c r="K29" s="2"/>
      <c r="L29" s="21" t="s">
        <v>524</v>
      </c>
      <c r="M29" s="45"/>
      <c r="N29" s="4"/>
    </row>
    <row r="30" spans="1:14" ht="258" customHeight="1" x14ac:dyDescent="0.25">
      <c r="A30" s="19">
        <f t="shared" si="1"/>
        <v>25</v>
      </c>
      <c r="B30" s="31" t="s">
        <v>287</v>
      </c>
      <c r="C30" s="2"/>
      <c r="D30" s="2"/>
      <c r="E30" s="79" t="s">
        <v>580</v>
      </c>
      <c r="F30" s="31" t="s">
        <v>316</v>
      </c>
      <c r="G30" s="20" t="s">
        <v>289</v>
      </c>
      <c r="H30" s="21" t="s">
        <v>436</v>
      </c>
      <c r="I30" s="2"/>
      <c r="J30" s="22" t="s">
        <v>315</v>
      </c>
      <c r="K30" s="2"/>
      <c r="L30" s="21" t="s">
        <v>561</v>
      </c>
      <c r="M30" s="45"/>
      <c r="N30" s="4"/>
    </row>
    <row r="31" spans="1:14" s="53" customFormat="1" ht="26.25" x14ac:dyDescent="0.25">
      <c r="A31" s="19">
        <f t="shared" si="1"/>
        <v>26</v>
      </c>
      <c r="B31" s="31" t="s">
        <v>288</v>
      </c>
      <c r="C31" s="21"/>
      <c r="D31" s="21"/>
      <c r="E31" s="78" t="s">
        <v>580</v>
      </c>
      <c r="F31" s="31" t="s">
        <v>316</v>
      </c>
      <c r="G31" s="20" t="s">
        <v>290</v>
      </c>
      <c r="H31" s="21" t="s">
        <v>436</v>
      </c>
      <c r="I31" s="21"/>
      <c r="J31" s="22" t="s">
        <v>315</v>
      </c>
      <c r="K31" s="21"/>
      <c r="L31" s="21" t="s">
        <v>512</v>
      </c>
      <c r="M31" s="45"/>
      <c r="N31" s="23"/>
    </row>
    <row r="32" spans="1:14" ht="300.75" customHeight="1" x14ac:dyDescent="0.25">
      <c r="A32" s="19">
        <f t="shared" si="1"/>
        <v>27</v>
      </c>
      <c r="B32" s="31" t="s">
        <v>323</v>
      </c>
      <c r="C32" s="2"/>
      <c r="D32" s="2"/>
      <c r="E32" s="79" t="s">
        <v>580</v>
      </c>
      <c r="F32" s="31" t="s">
        <v>198</v>
      </c>
      <c r="G32" s="21" t="s">
        <v>68</v>
      </c>
      <c r="H32" s="21" t="s">
        <v>324</v>
      </c>
      <c r="I32" s="2"/>
      <c r="J32" s="22" t="s">
        <v>21</v>
      </c>
      <c r="K32" s="2"/>
      <c r="L32" s="22" t="s">
        <v>525</v>
      </c>
      <c r="M32" s="28"/>
      <c r="N32" s="4"/>
    </row>
    <row r="33" spans="1:14" ht="230.25" customHeight="1" thickBot="1" x14ac:dyDescent="0.3">
      <c r="A33" s="19">
        <f t="shared" si="1"/>
        <v>28</v>
      </c>
      <c r="B33" s="31" t="s">
        <v>39</v>
      </c>
      <c r="C33" s="2"/>
      <c r="D33" s="2"/>
      <c r="E33" s="79" t="s">
        <v>580</v>
      </c>
      <c r="F33" s="31" t="s">
        <v>198</v>
      </c>
      <c r="G33" s="21" t="s">
        <v>99</v>
      </c>
      <c r="H33" s="21" t="s">
        <v>38</v>
      </c>
      <c r="I33" s="2"/>
      <c r="J33" s="22" t="s">
        <v>507</v>
      </c>
      <c r="K33" s="2"/>
      <c r="L33" s="22" t="s">
        <v>506</v>
      </c>
      <c r="M33" s="45"/>
      <c r="N33" s="4"/>
    </row>
    <row r="34" spans="1:14" ht="26.25" x14ac:dyDescent="0.25">
      <c r="A34" s="19">
        <f t="shared" si="1"/>
        <v>29</v>
      </c>
      <c r="B34" s="58" t="s">
        <v>317</v>
      </c>
      <c r="C34" s="2"/>
      <c r="D34" s="2"/>
      <c r="E34" s="79"/>
      <c r="F34" s="58"/>
      <c r="G34" s="58"/>
      <c r="H34" s="58"/>
      <c r="I34" s="2"/>
      <c r="J34" s="58"/>
      <c r="K34" s="2"/>
      <c r="L34" s="58"/>
      <c r="M34" s="58"/>
      <c r="N34" s="4"/>
    </row>
    <row r="35" spans="1:14" ht="260.25" customHeight="1" x14ac:dyDescent="0.25">
      <c r="A35" s="19">
        <f t="shared" si="1"/>
        <v>30</v>
      </c>
      <c r="B35" s="39" t="s">
        <v>326</v>
      </c>
      <c r="C35" s="2"/>
      <c r="D35" s="2"/>
      <c r="E35" s="79" t="s">
        <v>582</v>
      </c>
      <c r="F35" s="36" t="s">
        <v>198</v>
      </c>
      <c r="G35" s="37"/>
      <c r="H35" s="37" t="s">
        <v>207</v>
      </c>
      <c r="I35" s="2"/>
      <c r="J35" s="38" t="s">
        <v>8</v>
      </c>
      <c r="K35" s="2"/>
      <c r="L35" s="38" t="s">
        <v>499</v>
      </c>
      <c r="M35" s="38"/>
      <c r="N35" s="4"/>
    </row>
    <row r="36" spans="1:14" ht="102.75" x14ac:dyDescent="0.25">
      <c r="A36" s="19">
        <f t="shared" si="1"/>
        <v>31</v>
      </c>
      <c r="B36" s="39" t="s">
        <v>168</v>
      </c>
      <c r="C36" s="2"/>
      <c r="D36" s="2"/>
      <c r="E36" s="79" t="s">
        <v>580</v>
      </c>
      <c r="F36" s="39" t="s">
        <v>198</v>
      </c>
      <c r="G36" s="37" t="s">
        <v>187</v>
      </c>
      <c r="H36" s="37" t="s">
        <v>207</v>
      </c>
      <c r="I36" s="2"/>
      <c r="J36" s="38" t="s">
        <v>576</v>
      </c>
      <c r="K36" s="2"/>
      <c r="L36" s="38" t="s">
        <v>320</v>
      </c>
      <c r="M36" s="38"/>
      <c r="N36" s="4"/>
    </row>
    <row r="37" spans="1:14" ht="115.5" x14ac:dyDescent="0.25">
      <c r="A37" s="19">
        <f t="shared" si="1"/>
        <v>32</v>
      </c>
      <c r="B37" s="39" t="s">
        <v>332</v>
      </c>
      <c r="C37" s="2"/>
      <c r="D37" s="2"/>
      <c r="E37" s="79" t="s">
        <v>580</v>
      </c>
      <c r="F37" s="39" t="s">
        <v>198</v>
      </c>
      <c r="G37" s="37" t="s">
        <v>319</v>
      </c>
      <c r="H37" s="37" t="s">
        <v>318</v>
      </c>
      <c r="I37" s="2"/>
      <c r="J37" s="38" t="s">
        <v>576</v>
      </c>
      <c r="K37" s="2"/>
      <c r="L37" s="38" t="s">
        <v>437</v>
      </c>
      <c r="M37" s="38"/>
      <c r="N37" s="4"/>
    </row>
    <row r="38" spans="1:14" ht="39" x14ac:dyDescent="0.25">
      <c r="A38" s="19">
        <f t="shared" si="1"/>
        <v>33</v>
      </c>
      <c r="B38" s="39" t="s">
        <v>327</v>
      </c>
      <c r="C38" s="2"/>
      <c r="D38" s="2"/>
      <c r="E38" s="79" t="s">
        <v>580</v>
      </c>
      <c r="F38" s="39" t="s">
        <v>198</v>
      </c>
      <c r="G38" s="37" t="s">
        <v>187</v>
      </c>
      <c r="H38" s="37" t="s">
        <v>331</v>
      </c>
      <c r="I38" s="2"/>
      <c r="J38" s="38" t="s">
        <v>576</v>
      </c>
      <c r="K38" s="2"/>
      <c r="L38" s="38" t="s">
        <v>459</v>
      </c>
      <c r="M38" s="38"/>
      <c r="N38" s="4"/>
    </row>
    <row r="39" spans="1:14" ht="64.5" x14ac:dyDescent="0.25">
      <c r="A39" s="19">
        <f t="shared" si="1"/>
        <v>34</v>
      </c>
      <c r="B39" s="39" t="s">
        <v>221</v>
      </c>
      <c r="C39" s="2"/>
      <c r="D39" s="2"/>
      <c r="E39" s="79" t="s">
        <v>580</v>
      </c>
      <c r="F39" s="39" t="s">
        <v>198</v>
      </c>
      <c r="G39" s="37" t="s">
        <v>319</v>
      </c>
      <c r="H39" s="37"/>
      <c r="I39" s="2"/>
      <c r="J39" s="38" t="s">
        <v>8</v>
      </c>
      <c r="K39" s="2"/>
      <c r="L39" s="38" t="s">
        <v>514</v>
      </c>
      <c r="M39" s="38"/>
      <c r="N39" s="4"/>
    </row>
    <row r="40" spans="1:14" ht="51.75" x14ac:dyDescent="0.25">
      <c r="A40" s="19">
        <f t="shared" si="1"/>
        <v>35</v>
      </c>
      <c r="B40" s="39" t="s">
        <v>321</v>
      </c>
      <c r="C40" s="2"/>
      <c r="D40" s="2"/>
      <c r="E40" s="79" t="s">
        <v>580</v>
      </c>
      <c r="F40" s="39" t="s">
        <v>198</v>
      </c>
      <c r="G40" s="37" t="s">
        <v>319</v>
      </c>
      <c r="H40" s="37" t="s">
        <v>322</v>
      </c>
      <c r="I40" s="2"/>
      <c r="J40" s="38" t="s">
        <v>8</v>
      </c>
      <c r="K40" s="2"/>
      <c r="L40" s="38" t="s">
        <v>513</v>
      </c>
      <c r="M40" s="38"/>
      <c r="N40" s="4"/>
    </row>
    <row r="41" spans="1:14" ht="111" customHeight="1" x14ac:dyDescent="0.25">
      <c r="A41" s="19">
        <f t="shared" si="1"/>
        <v>36</v>
      </c>
      <c r="B41" s="39" t="s">
        <v>147</v>
      </c>
      <c r="C41" s="2"/>
      <c r="D41" s="2"/>
      <c r="E41" s="79" t="s">
        <v>582</v>
      </c>
      <c r="F41" s="39" t="s">
        <v>198</v>
      </c>
      <c r="G41" s="37" t="s">
        <v>148</v>
      </c>
      <c r="H41" s="37" t="s">
        <v>207</v>
      </c>
      <c r="I41" s="2"/>
      <c r="J41" s="38" t="s">
        <v>577</v>
      </c>
      <c r="K41" s="2"/>
      <c r="L41" s="38" t="s">
        <v>532</v>
      </c>
      <c r="M41" s="38"/>
      <c r="N41" s="4"/>
    </row>
    <row r="42" spans="1:14" s="53" customFormat="1" ht="100.5" customHeight="1" x14ac:dyDescent="0.25">
      <c r="A42" s="19">
        <f t="shared" si="1"/>
        <v>37</v>
      </c>
      <c r="B42" s="39" t="s">
        <v>460</v>
      </c>
      <c r="C42" s="21" t="s">
        <v>607</v>
      </c>
      <c r="D42" s="21" t="s">
        <v>602</v>
      </c>
      <c r="E42" s="78" t="s">
        <v>582</v>
      </c>
      <c r="F42" s="39" t="s">
        <v>198</v>
      </c>
      <c r="G42" s="37" t="s">
        <v>148</v>
      </c>
      <c r="H42" s="37" t="s">
        <v>633</v>
      </c>
      <c r="I42" s="21" t="s">
        <v>611</v>
      </c>
      <c r="J42" s="38" t="s">
        <v>578</v>
      </c>
      <c r="K42" s="21" t="s">
        <v>603</v>
      </c>
      <c r="L42" s="38" t="s">
        <v>630</v>
      </c>
      <c r="M42" s="38"/>
      <c r="N42" s="23"/>
    </row>
    <row r="43" spans="1:14" ht="271.5" customHeight="1" x14ac:dyDescent="0.25">
      <c r="A43" s="19">
        <f t="shared" si="1"/>
        <v>38</v>
      </c>
      <c r="B43" s="39" t="s">
        <v>165</v>
      </c>
      <c r="C43" s="2" t="s">
        <v>606</v>
      </c>
      <c r="D43" s="2" t="s">
        <v>608</v>
      </c>
      <c r="E43" s="79" t="s">
        <v>582</v>
      </c>
      <c r="F43" s="39" t="s">
        <v>198</v>
      </c>
      <c r="G43" s="37" t="s">
        <v>148</v>
      </c>
      <c r="H43" s="37" t="s">
        <v>633</v>
      </c>
      <c r="I43" s="2" t="s">
        <v>604</v>
      </c>
      <c r="J43" s="38" t="s">
        <v>578</v>
      </c>
      <c r="K43" s="2" t="s">
        <v>605</v>
      </c>
      <c r="L43" s="38" t="s">
        <v>631</v>
      </c>
      <c r="M43" s="38"/>
      <c r="N43" s="4"/>
    </row>
    <row r="44" spans="1:14" ht="110.25" customHeight="1" x14ac:dyDescent="0.25">
      <c r="A44" s="19">
        <f t="shared" si="1"/>
        <v>39</v>
      </c>
      <c r="B44" s="39" t="s">
        <v>149</v>
      </c>
      <c r="C44" s="2"/>
      <c r="D44" s="2"/>
      <c r="E44" s="79" t="s">
        <v>582</v>
      </c>
      <c r="F44" s="39" t="s">
        <v>198</v>
      </c>
      <c r="G44" s="37" t="s">
        <v>148</v>
      </c>
      <c r="H44" s="37" t="s">
        <v>207</v>
      </c>
      <c r="I44" s="2"/>
      <c r="J44" s="38" t="s">
        <v>577</v>
      </c>
      <c r="K44" s="2"/>
      <c r="L44" s="38" t="s">
        <v>367</v>
      </c>
      <c r="M44" s="38"/>
      <c r="N44" s="4"/>
    </row>
    <row r="45" spans="1:14" ht="217.5" x14ac:dyDescent="0.25">
      <c r="A45" s="19">
        <f t="shared" si="1"/>
        <v>40</v>
      </c>
      <c r="B45" s="39" t="s">
        <v>41</v>
      </c>
      <c r="C45" s="2"/>
      <c r="D45" s="2"/>
      <c r="E45" s="79" t="s">
        <v>582</v>
      </c>
      <c r="F45" s="39" t="s">
        <v>198</v>
      </c>
      <c r="G45" s="37" t="s">
        <v>148</v>
      </c>
      <c r="H45" s="37" t="s">
        <v>242</v>
      </c>
      <c r="I45" s="2"/>
      <c r="J45" s="38" t="s">
        <v>243</v>
      </c>
      <c r="K45" s="2"/>
      <c r="L45" s="38" t="s">
        <v>541</v>
      </c>
      <c r="M45" s="38"/>
      <c r="N45" s="4"/>
    </row>
    <row r="46" spans="1:14" ht="64.5" x14ac:dyDescent="0.25">
      <c r="A46" s="19">
        <f t="shared" si="1"/>
        <v>41</v>
      </c>
      <c r="B46" s="31" t="s">
        <v>41</v>
      </c>
      <c r="C46" s="2"/>
      <c r="D46" s="2"/>
      <c r="E46" s="79" t="s">
        <v>582</v>
      </c>
      <c r="F46" s="31"/>
      <c r="G46" s="21"/>
      <c r="H46" s="21" t="s">
        <v>42</v>
      </c>
      <c r="I46" s="2"/>
      <c r="J46" s="22" t="s">
        <v>20</v>
      </c>
      <c r="K46" s="2"/>
      <c r="L46" s="22" t="s">
        <v>357</v>
      </c>
      <c r="M46" s="22"/>
      <c r="N46" s="4"/>
    </row>
    <row r="47" spans="1:14" s="53" customFormat="1" ht="132" customHeight="1" x14ac:dyDescent="0.25">
      <c r="A47" s="19">
        <f t="shared" si="1"/>
        <v>42</v>
      </c>
      <c r="B47" s="39" t="s">
        <v>286</v>
      </c>
      <c r="C47" s="21" t="s">
        <v>609</v>
      </c>
      <c r="D47" s="21" t="s">
        <v>610</v>
      </c>
      <c r="E47" s="78" t="s">
        <v>582</v>
      </c>
      <c r="F47" s="39" t="s">
        <v>198</v>
      </c>
      <c r="G47" s="37" t="s">
        <v>148</v>
      </c>
      <c r="H47" s="37" t="s">
        <v>633</v>
      </c>
      <c r="I47" s="21" t="s">
        <v>612</v>
      </c>
      <c r="J47" s="38" t="s">
        <v>579</v>
      </c>
      <c r="K47" s="21" t="s">
        <v>613</v>
      </c>
      <c r="L47" s="38" t="s">
        <v>632</v>
      </c>
      <c r="M47" s="38"/>
      <c r="N47" s="23"/>
    </row>
    <row r="48" spans="1:14" s="53" customFormat="1" ht="89.25" customHeight="1" thickBot="1" x14ac:dyDescent="0.3">
      <c r="A48" s="19">
        <f t="shared" si="1"/>
        <v>43</v>
      </c>
      <c r="B48" s="47" t="s">
        <v>176</v>
      </c>
      <c r="C48" s="41"/>
      <c r="D48" s="41"/>
      <c r="E48" s="80" t="s">
        <v>582</v>
      </c>
      <c r="F48" s="47" t="s">
        <v>198</v>
      </c>
      <c r="G48" s="48" t="s">
        <v>148</v>
      </c>
      <c r="H48" s="48" t="s">
        <v>207</v>
      </c>
      <c r="I48" s="41"/>
      <c r="J48" s="49" t="s">
        <v>21</v>
      </c>
      <c r="K48" s="41"/>
      <c r="L48" s="49" t="s">
        <v>526</v>
      </c>
      <c r="M48" s="49"/>
      <c r="N48" s="76"/>
    </row>
    <row r="49" spans="2:13" x14ac:dyDescent="0.25">
      <c r="B49" s="53"/>
      <c r="F49" s="53"/>
      <c r="G49" s="53"/>
      <c r="H49" s="53"/>
      <c r="J49" s="53"/>
      <c r="L49" s="53"/>
      <c r="M49" s="53"/>
    </row>
    <row r="96" spans="2:13" x14ac:dyDescent="0.25">
      <c r="B96" s="10"/>
      <c r="F96" s="10"/>
      <c r="G96" s="10"/>
      <c r="H96" s="10"/>
      <c r="J96" s="10"/>
      <c r="L96" s="10"/>
      <c r="M96" s="10"/>
    </row>
  </sheetData>
  <mergeCells count="4">
    <mergeCell ref="A4:N4"/>
    <mergeCell ref="A1:N1"/>
    <mergeCell ref="A2:N2"/>
    <mergeCell ref="A3:N3"/>
  </mergeCells>
  <pageMargins left="0.5" right="0.5" top="0.3" bottom="0.75" header="0.3" footer="0.05"/>
  <pageSetup scale="34" fitToHeight="0" orientation="portrait" verticalDpi="300" r:id="rId1"/>
  <headerFooter>
    <oddFooter>&amp;LOrange: Non Statutory
&amp;D&amp;CBlue: Non Statutory &amp; Contingent on MSR
&amp;R
Red: Statutory
&amp;P of &amp;N</oddFooter>
  </headerFooter>
  <rowBreaks count="3" manualBreakCount="3">
    <brk id="21" max="13" man="1"/>
    <brk id="29" max="13" man="1"/>
    <brk id="35" max="1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0"/>
  <sheetViews>
    <sheetView view="pageLayout" zoomScaleNormal="115" zoomScaleSheetLayoutView="100" workbookViewId="0">
      <selection activeCell="D8" sqref="D8"/>
    </sheetView>
  </sheetViews>
  <sheetFormatPr defaultRowHeight="15" x14ac:dyDescent="0.25"/>
  <cols>
    <col min="1" max="1" width="24.140625" customWidth="1"/>
    <col min="2" max="2" width="18.28515625" customWidth="1"/>
    <col min="3" max="4" width="36.85546875" customWidth="1"/>
    <col min="5" max="5" width="8.7109375" customWidth="1"/>
  </cols>
  <sheetData>
    <row r="1" spans="1:11" ht="21" x14ac:dyDescent="0.35">
      <c r="A1" s="98" t="s">
        <v>33</v>
      </c>
      <c r="B1" s="98"/>
      <c r="C1" s="98"/>
      <c r="D1" s="98"/>
      <c r="E1" s="98"/>
      <c r="F1" s="9"/>
      <c r="G1" s="9"/>
      <c r="H1" s="9"/>
      <c r="I1" s="9"/>
      <c r="J1" s="9"/>
      <c r="K1" s="9"/>
    </row>
    <row r="2" spans="1:11" ht="15" customHeight="1" thickBot="1" x14ac:dyDescent="0.35">
      <c r="A2" s="102" t="s">
        <v>185</v>
      </c>
      <c r="B2" s="102"/>
      <c r="C2" s="102"/>
      <c r="D2" s="102"/>
      <c r="E2" s="102"/>
      <c r="F2" s="9"/>
      <c r="G2" s="9"/>
      <c r="H2" s="9"/>
      <c r="I2" s="9"/>
      <c r="J2" s="9"/>
      <c r="K2" s="9"/>
    </row>
    <row r="3" spans="1:11" x14ac:dyDescent="0.25">
      <c r="A3" s="103" t="s">
        <v>186</v>
      </c>
      <c r="B3" s="104"/>
      <c r="C3" s="104"/>
      <c r="D3" s="104"/>
      <c r="E3" s="105"/>
    </row>
    <row r="4" spans="1:11" x14ac:dyDescent="0.25">
      <c r="A4" s="11" t="s">
        <v>0</v>
      </c>
      <c r="B4" s="12" t="s">
        <v>35</v>
      </c>
      <c r="C4" s="12" t="s">
        <v>3</v>
      </c>
      <c r="D4" s="13" t="s">
        <v>92</v>
      </c>
      <c r="E4" s="14" t="s">
        <v>1</v>
      </c>
    </row>
    <row r="5" spans="1:11" s="15" customFormat="1" ht="115.5" x14ac:dyDescent="0.25">
      <c r="A5" s="19" t="s">
        <v>624</v>
      </c>
      <c r="B5" s="31" t="s">
        <v>625</v>
      </c>
      <c r="C5" s="22" t="s">
        <v>626</v>
      </c>
      <c r="D5" s="22"/>
      <c r="E5" s="42"/>
    </row>
    <row r="6" spans="1:11" s="15" customFormat="1" ht="51.75" x14ac:dyDescent="0.25">
      <c r="A6" s="19" t="s">
        <v>566</v>
      </c>
      <c r="B6" s="31" t="s">
        <v>567</v>
      </c>
      <c r="C6" s="22" t="s">
        <v>568</v>
      </c>
      <c r="D6" s="22" t="s">
        <v>442</v>
      </c>
      <c r="E6" s="42"/>
    </row>
    <row r="7" spans="1:11" s="15" customFormat="1" ht="51.75" x14ac:dyDescent="0.25">
      <c r="A7" s="19" t="s">
        <v>147</v>
      </c>
      <c r="B7" s="31" t="s">
        <v>231</v>
      </c>
      <c r="C7" s="22" t="s">
        <v>501</v>
      </c>
      <c r="D7" s="22" t="s">
        <v>442</v>
      </c>
      <c r="E7" s="29"/>
    </row>
    <row r="8" spans="1:11" s="15" customFormat="1" ht="51.75" x14ac:dyDescent="0.25">
      <c r="A8" s="19" t="s">
        <v>562</v>
      </c>
      <c r="B8" s="31" t="s">
        <v>123</v>
      </c>
      <c r="C8" s="22" t="s">
        <v>563</v>
      </c>
      <c r="D8" s="22" t="s">
        <v>442</v>
      </c>
      <c r="E8" s="42"/>
    </row>
    <row r="9" spans="1:11" s="15" customFormat="1" x14ac:dyDescent="0.25">
      <c r="A9" s="19" t="s">
        <v>553</v>
      </c>
      <c r="B9" s="31" t="s">
        <v>554</v>
      </c>
      <c r="C9" s="22" t="s">
        <v>555</v>
      </c>
      <c r="D9" s="22" t="s">
        <v>545</v>
      </c>
      <c r="E9" s="56"/>
    </row>
    <row r="10" spans="1:11" s="15" customFormat="1" ht="26.25" x14ac:dyDescent="0.25">
      <c r="A10" s="19" t="s">
        <v>543</v>
      </c>
      <c r="B10" s="31" t="s">
        <v>123</v>
      </c>
      <c r="C10" s="22" t="s">
        <v>544</v>
      </c>
      <c r="D10" s="22" t="s">
        <v>545</v>
      </c>
      <c r="E10" s="56"/>
    </row>
    <row r="11" spans="1:11" s="15" customFormat="1" ht="26.25" x14ac:dyDescent="0.25">
      <c r="A11" s="19" t="s">
        <v>550</v>
      </c>
      <c r="B11" s="31" t="s">
        <v>551</v>
      </c>
      <c r="C11" s="22" t="s">
        <v>552</v>
      </c>
      <c r="D11" s="22" t="s">
        <v>545</v>
      </c>
      <c r="E11" s="56"/>
    </row>
    <row r="12" spans="1:11" s="15" customFormat="1" ht="39" x14ac:dyDescent="0.25">
      <c r="A12" s="19" t="s">
        <v>546</v>
      </c>
      <c r="B12" s="31" t="s">
        <v>547</v>
      </c>
      <c r="C12" s="22" t="s">
        <v>548</v>
      </c>
      <c r="D12" s="22" t="s">
        <v>549</v>
      </c>
      <c r="E12" s="55"/>
    </row>
    <row r="13" spans="1:11" ht="28.5" customHeight="1" x14ac:dyDescent="0.25">
      <c r="A13" s="19" t="s">
        <v>502</v>
      </c>
      <c r="B13" s="31" t="s">
        <v>158</v>
      </c>
      <c r="C13" s="22" t="s">
        <v>503</v>
      </c>
      <c r="D13" s="22" t="s">
        <v>504</v>
      </c>
      <c r="E13" s="29"/>
    </row>
    <row r="14" spans="1:11" ht="42.75" customHeight="1" x14ac:dyDescent="0.25">
      <c r="A14" s="19" t="s">
        <v>219</v>
      </c>
      <c r="B14" s="31" t="s">
        <v>198</v>
      </c>
      <c r="C14" s="21" t="s">
        <v>220</v>
      </c>
      <c r="D14" s="22" t="s">
        <v>265</v>
      </c>
      <c r="E14" s="29" t="s">
        <v>21</v>
      </c>
    </row>
    <row r="15" spans="1:11" ht="39" x14ac:dyDescent="0.25">
      <c r="A15" s="19" t="s">
        <v>25</v>
      </c>
      <c r="B15" s="31" t="s">
        <v>198</v>
      </c>
      <c r="C15" s="21" t="s">
        <v>73</v>
      </c>
      <c r="D15" s="22" t="s">
        <v>199</v>
      </c>
      <c r="E15" s="29" t="s">
        <v>20</v>
      </c>
    </row>
    <row r="16" spans="1:11" ht="26.25" x14ac:dyDescent="0.25">
      <c r="A16" s="19" t="s">
        <v>470</v>
      </c>
      <c r="B16" s="21" t="s">
        <v>158</v>
      </c>
      <c r="C16" s="21" t="s">
        <v>471</v>
      </c>
      <c r="D16" s="22" t="s">
        <v>442</v>
      </c>
      <c r="E16" s="42" t="s">
        <v>21</v>
      </c>
    </row>
    <row r="17" spans="1:5" ht="39" x14ac:dyDescent="0.25">
      <c r="A17" s="19" t="s">
        <v>468</v>
      </c>
      <c r="B17" s="21" t="s">
        <v>158</v>
      </c>
      <c r="C17" s="21" t="s">
        <v>469</v>
      </c>
      <c r="D17" s="22" t="s">
        <v>442</v>
      </c>
      <c r="E17" s="42" t="s">
        <v>21</v>
      </c>
    </row>
    <row r="18" spans="1:5" ht="39" x14ac:dyDescent="0.25">
      <c r="A18" s="19" t="s">
        <v>461</v>
      </c>
      <c r="B18" s="21"/>
      <c r="C18" s="21" t="s">
        <v>462</v>
      </c>
      <c r="D18" s="22" t="s">
        <v>442</v>
      </c>
      <c r="E18" s="29" t="s">
        <v>8</v>
      </c>
    </row>
    <row r="19" spans="1:5" x14ac:dyDescent="0.25">
      <c r="A19" s="19" t="s">
        <v>450</v>
      </c>
      <c r="B19" s="21" t="s">
        <v>451</v>
      </c>
      <c r="C19" s="21" t="s">
        <v>452</v>
      </c>
      <c r="D19" s="22" t="s">
        <v>453</v>
      </c>
      <c r="E19" s="42" t="s">
        <v>277</v>
      </c>
    </row>
    <row r="20" spans="1:5" ht="39" x14ac:dyDescent="0.25">
      <c r="A20" s="19" t="s">
        <v>440</v>
      </c>
      <c r="B20" s="21" t="s">
        <v>444</v>
      </c>
      <c r="C20" s="21" t="s">
        <v>441</v>
      </c>
      <c r="D20" s="22" t="s">
        <v>442</v>
      </c>
      <c r="E20" s="29" t="s">
        <v>443</v>
      </c>
    </row>
    <row r="21" spans="1:5" ht="64.5" x14ac:dyDescent="0.25">
      <c r="A21" s="19" t="s">
        <v>249</v>
      </c>
      <c r="B21" s="21" t="s">
        <v>300</v>
      </c>
      <c r="C21" s="21" t="s">
        <v>251</v>
      </c>
      <c r="D21" s="22" t="s">
        <v>250</v>
      </c>
      <c r="E21" s="29" t="s">
        <v>43</v>
      </c>
    </row>
    <row r="22" spans="1:5" ht="26.25" x14ac:dyDescent="0.25">
      <c r="A22" s="19" t="s">
        <v>176</v>
      </c>
      <c r="B22" s="21" t="s">
        <v>300</v>
      </c>
      <c r="C22" s="21" t="s">
        <v>218</v>
      </c>
      <c r="D22" s="21" t="s">
        <v>177</v>
      </c>
      <c r="E22" s="29" t="s">
        <v>43</v>
      </c>
    </row>
    <row r="23" spans="1:5" ht="51.75" x14ac:dyDescent="0.25">
      <c r="A23" s="19" t="s">
        <v>229</v>
      </c>
      <c r="B23" s="21" t="s">
        <v>298</v>
      </c>
      <c r="C23" s="21" t="s">
        <v>234</v>
      </c>
      <c r="D23" s="22" t="s">
        <v>258</v>
      </c>
      <c r="E23" s="29" t="s">
        <v>8</v>
      </c>
    </row>
    <row r="24" spans="1:5" ht="64.5" x14ac:dyDescent="0.25">
      <c r="A24" s="19" t="s">
        <v>291</v>
      </c>
      <c r="B24" s="21" t="s">
        <v>292</v>
      </c>
      <c r="C24" s="21" t="s">
        <v>293</v>
      </c>
      <c r="D24" s="22" t="s">
        <v>294</v>
      </c>
      <c r="E24" s="27" t="s">
        <v>43</v>
      </c>
    </row>
    <row r="25" spans="1:5" ht="64.5" x14ac:dyDescent="0.25">
      <c r="A25" s="19" t="s">
        <v>297</v>
      </c>
      <c r="B25" s="21" t="s">
        <v>301</v>
      </c>
      <c r="C25" s="21" t="s">
        <v>302</v>
      </c>
      <c r="D25" s="22" t="s">
        <v>303</v>
      </c>
      <c r="E25" s="28" t="s">
        <v>43</v>
      </c>
    </row>
    <row r="26" spans="1:5" ht="51.75" x14ac:dyDescent="0.25">
      <c r="A26" s="19" t="s">
        <v>230</v>
      </c>
      <c r="B26" s="21" t="s">
        <v>231</v>
      </c>
      <c r="C26" s="21" t="s">
        <v>232</v>
      </c>
      <c r="D26" s="22" t="s">
        <v>233</v>
      </c>
      <c r="E26" s="42" t="s">
        <v>43</v>
      </c>
    </row>
    <row r="27" spans="1:5" ht="51.75" x14ac:dyDescent="0.25">
      <c r="A27" s="19" t="s">
        <v>304</v>
      </c>
      <c r="B27" s="21" t="s">
        <v>299</v>
      </c>
      <c r="C27" s="21" t="s">
        <v>279</v>
      </c>
      <c r="D27" s="22" t="s">
        <v>280</v>
      </c>
      <c r="E27" s="28" t="s">
        <v>43</v>
      </c>
    </row>
    <row r="28" spans="1:5" ht="26.25" x14ac:dyDescent="0.25">
      <c r="A28" s="19" t="s">
        <v>124</v>
      </c>
      <c r="B28" s="21" t="s">
        <v>123</v>
      </c>
      <c r="C28" s="21" t="s">
        <v>125</v>
      </c>
      <c r="D28" s="22"/>
      <c r="E28" s="42" t="s">
        <v>43</v>
      </c>
    </row>
    <row r="29" spans="1:5" x14ac:dyDescent="0.25">
      <c r="A29" s="19" t="s">
        <v>31</v>
      </c>
      <c r="B29" s="21" t="s">
        <v>158</v>
      </c>
      <c r="C29" s="21" t="s">
        <v>79</v>
      </c>
      <c r="D29" s="21"/>
      <c r="E29" s="42" t="s">
        <v>43</v>
      </c>
    </row>
    <row r="30" spans="1:5" x14ac:dyDescent="0.25">
      <c r="A30" s="19" t="s">
        <v>16</v>
      </c>
      <c r="B30" s="21"/>
      <c r="C30" s="21" t="s">
        <v>14</v>
      </c>
      <c r="D30" s="21"/>
      <c r="E30" s="28" t="s">
        <v>43</v>
      </c>
    </row>
  </sheetData>
  <mergeCells count="3">
    <mergeCell ref="A1:E1"/>
    <mergeCell ref="A2:E2"/>
    <mergeCell ref="A3:E3"/>
  </mergeCells>
  <printOptions horizontalCentered="1"/>
  <pageMargins left="0.5" right="0.5" top="0.3" bottom="0.75" header="0.3" footer="0.05"/>
  <pageSetup scale="70" orientation="portrait" r:id="rId1"/>
  <headerFooter>
    <oddFooter>&amp;LOrange: Non Statutory
&amp;D&amp;CBlue: Non Statutory &amp; Contingent on MSR
&amp;RRed: Statutory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7"/>
  <sheetViews>
    <sheetView zoomScale="110" zoomScaleNormal="110" workbookViewId="0">
      <selection activeCell="B17" sqref="B17"/>
    </sheetView>
  </sheetViews>
  <sheetFormatPr defaultRowHeight="15" x14ac:dyDescent="0.25"/>
  <cols>
    <col min="1" max="1" width="24.140625" customWidth="1"/>
    <col min="2" max="2" width="16.5703125" customWidth="1"/>
    <col min="3" max="3" width="37.140625" customWidth="1"/>
    <col min="4" max="4" width="37" customWidth="1"/>
    <col min="5" max="5" width="8.7109375" customWidth="1"/>
  </cols>
  <sheetData>
    <row r="1" spans="1:11" ht="21" x14ac:dyDescent="0.35">
      <c r="A1" s="98" t="s">
        <v>33</v>
      </c>
      <c r="B1" s="98"/>
      <c r="C1" s="98"/>
      <c r="D1" s="98"/>
      <c r="E1" s="98"/>
      <c r="F1" s="9"/>
      <c r="G1" s="9"/>
      <c r="H1" s="9"/>
      <c r="I1" s="9"/>
      <c r="J1" s="9"/>
      <c r="K1" s="9"/>
    </row>
    <row r="2" spans="1:11" ht="17.25" customHeight="1" thickBot="1" x14ac:dyDescent="0.4">
      <c r="A2" s="16"/>
      <c r="B2" s="16"/>
      <c r="C2" s="9" t="s">
        <v>206</v>
      </c>
      <c r="D2" s="16"/>
      <c r="E2" s="16"/>
      <c r="F2" s="9"/>
      <c r="G2" s="9"/>
      <c r="H2" s="9"/>
      <c r="I2" s="9"/>
      <c r="J2" s="9"/>
      <c r="K2" s="9"/>
    </row>
    <row r="3" spans="1:11" x14ac:dyDescent="0.25">
      <c r="A3" s="103" t="s">
        <v>206</v>
      </c>
      <c r="B3" s="104"/>
      <c r="C3" s="104"/>
      <c r="D3" s="104"/>
      <c r="E3" s="105"/>
    </row>
    <row r="4" spans="1:11" x14ac:dyDescent="0.25">
      <c r="A4" s="11" t="s">
        <v>0</v>
      </c>
      <c r="B4" s="12" t="s">
        <v>67</v>
      </c>
      <c r="C4" s="12" t="s">
        <v>3</v>
      </c>
      <c r="D4" s="13" t="s">
        <v>92</v>
      </c>
      <c r="E4" s="14" t="s">
        <v>1</v>
      </c>
    </row>
    <row r="5" spans="1:11" ht="39" x14ac:dyDescent="0.25">
      <c r="A5" s="19" t="s">
        <v>446</v>
      </c>
      <c r="B5" s="20" t="s">
        <v>198</v>
      </c>
      <c r="C5" s="21" t="s">
        <v>447</v>
      </c>
      <c r="D5" s="22" t="s">
        <v>531</v>
      </c>
      <c r="E5" s="51" t="s">
        <v>21</v>
      </c>
    </row>
    <row r="6" spans="1:11" ht="51.75" x14ac:dyDescent="0.25">
      <c r="A6" s="3" t="s">
        <v>227</v>
      </c>
      <c r="B6" s="18" t="s">
        <v>198</v>
      </c>
      <c r="C6" s="2" t="s">
        <v>228</v>
      </c>
      <c r="D6" s="8" t="s">
        <v>445</v>
      </c>
      <c r="E6" s="4" t="s">
        <v>21</v>
      </c>
    </row>
    <row r="7" spans="1:11" x14ac:dyDescent="0.25">
      <c r="A7" s="3" t="s">
        <v>88</v>
      </c>
      <c r="B7" s="2" t="s">
        <v>68</v>
      </c>
      <c r="C7" s="2" t="s">
        <v>90</v>
      </c>
      <c r="D7" s="8" t="s">
        <v>120</v>
      </c>
      <c r="E7" s="4" t="s">
        <v>89</v>
      </c>
    </row>
    <row r="8" spans="1:11" ht="39" x14ac:dyDescent="0.25">
      <c r="A8" s="3" t="s">
        <v>44</v>
      </c>
      <c r="B8" s="2" t="s">
        <v>71</v>
      </c>
      <c r="C8" s="2" t="s">
        <v>46</v>
      </c>
      <c r="D8" s="8" t="s">
        <v>529</v>
      </c>
      <c r="E8" s="4" t="s">
        <v>21</v>
      </c>
      <c r="F8" s="1"/>
    </row>
    <row r="9" spans="1:11" ht="26.25" x14ac:dyDescent="0.25">
      <c r="A9" s="5" t="s">
        <v>47</v>
      </c>
      <c r="B9" s="6" t="s">
        <v>45</v>
      </c>
      <c r="C9" s="6" t="s">
        <v>48</v>
      </c>
      <c r="D9" s="2" t="s">
        <v>426</v>
      </c>
      <c r="E9" s="7" t="s">
        <v>21</v>
      </c>
    </row>
    <row r="10" spans="1:11" ht="26.25" x14ac:dyDescent="0.25">
      <c r="A10" s="3" t="s">
        <v>159</v>
      </c>
      <c r="B10" s="2" t="s">
        <v>146</v>
      </c>
      <c r="C10" s="2"/>
      <c r="D10" s="8" t="s">
        <v>160</v>
      </c>
      <c r="E10" s="4" t="s">
        <v>26</v>
      </c>
    </row>
    <row r="11" spans="1:11" ht="51.75" x14ac:dyDescent="0.25">
      <c r="A11" s="3" t="s">
        <v>82</v>
      </c>
      <c r="B11" s="2" t="s">
        <v>68</v>
      </c>
      <c r="C11" s="2" t="s">
        <v>72</v>
      </c>
      <c r="D11" s="8" t="s">
        <v>119</v>
      </c>
      <c r="E11" s="4" t="s">
        <v>20</v>
      </c>
    </row>
    <row r="12" spans="1:11" ht="39" x14ac:dyDescent="0.25">
      <c r="A12" s="3" t="s">
        <v>164</v>
      </c>
      <c r="B12" s="2"/>
      <c r="C12" s="2" t="s">
        <v>183</v>
      </c>
      <c r="D12" s="8" t="s">
        <v>182</v>
      </c>
      <c r="E12" s="4" t="s">
        <v>277</v>
      </c>
    </row>
    <row r="13" spans="1:11" ht="64.5" x14ac:dyDescent="0.25">
      <c r="A13" s="3" t="s">
        <v>200</v>
      </c>
      <c r="B13" s="2" t="s">
        <v>201</v>
      </c>
      <c r="C13" s="2" t="s">
        <v>205</v>
      </c>
      <c r="D13" s="8" t="s">
        <v>202</v>
      </c>
      <c r="E13" s="4" t="s">
        <v>8</v>
      </c>
    </row>
    <row r="14" spans="1:11" ht="39" x14ac:dyDescent="0.25">
      <c r="A14" s="3" t="s">
        <v>333</v>
      </c>
      <c r="B14" s="2" t="s">
        <v>71</v>
      </c>
      <c r="C14" s="2"/>
      <c r="D14" s="8" t="s">
        <v>334</v>
      </c>
      <c r="E14" s="4" t="s">
        <v>21</v>
      </c>
    </row>
    <row r="15" spans="1:11" ht="26.25" x14ac:dyDescent="0.25">
      <c r="A15" s="3" t="s">
        <v>203</v>
      </c>
      <c r="B15" s="2"/>
      <c r="C15" s="2" t="s">
        <v>204</v>
      </c>
      <c r="D15" s="8"/>
      <c r="E15" s="4" t="s">
        <v>20</v>
      </c>
    </row>
    <row r="16" spans="1:11" ht="51.75" x14ac:dyDescent="0.25">
      <c r="A16" s="3" t="s">
        <v>209</v>
      </c>
      <c r="B16" s="2" t="s">
        <v>210</v>
      </c>
      <c r="C16" s="2" t="s">
        <v>211</v>
      </c>
      <c r="D16" s="8" t="s">
        <v>530</v>
      </c>
      <c r="E16" s="4" t="s">
        <v>21</v>
      </c>
    </row>
    <row r="17" spans="1:5" ht="26.25" x14ac:dyDescent="0.25">
      <c r="A17" s="3" t="s">
        <v>53</v>
      </c>
      <c r="B17" s="2"/>
      <c r="C17" s="2" t="s">
        <v>54</v>
      </c>
      <c r="D17" s="2"/>
      <c r="E17" s="4" t="s">
        <v>21</v>
      </c>
    </row>
  </sheetData>
  <mergeCells count="2">
    <mergeCell ref="A1:E1"/>
    <mergeCell ref="A3:E3"/>
  </mergeCells>
  <pageMargins left="0.5" right="0.5" top="0.3" bottom="0.5" header="0.3" footer="0.3"/>
  <pageSetup scale="77" fitToHeight="0" orientation="portrait" r:id="rId1"/>
  <headerFooter>
    <oddFooter>&amp;L&amp;D&amp;R&amp;P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85"/>
  <sheetViews>
    <sheetView zoomScale="115" zoomScaleNormal="115" workbookViewId="0">
      <selection activeCell="D6" sqref="D6"/>
    </sheetView>
  </sheetViews>
  <sheetFormatPr defaultColWidth="26" defaultRowHeight="27.75" customHeight="1" x14ac:dyDescent="0.25"/>
  <cols>
    <col min="2" max="2" width="20.140625" customWidth="1"/>
    <col min="3" max="3" width="59.85546875" customWidth="1"/>
    <col min="4" max="4" width="24.5703125" customWidth="1"/>
    <col min="5" max="5" width="14.7109375" style="94" customWidth="1"/>
  </cols>
  <sheetData>
    <row r="1" spans="1:14" ht="21" customHeight="1" x14ac:dyDescent="0.35">
      <c r="A1" s="98" t="s">
        <v>33</v>
      </c>
      <c r="B1" s="98"/>
      <c r="C1" s="98"/>
      <c r="D1" s="98"/>
      <c r="E1" s="98"/>
    </row>
    <row r="2" spans="1:14" ht="15" customHeight="1" thickBot="1" x14ac:dyDescent="0.35">
      <c r="A2" s="102" t="s">
        <v>188</v>
      </c>
      <c r="B2" s="102"/>
      <c r="C2" s="102"/>
      <c r="D2" s="102"/>
      <c r="E2" s="102"/>
    </row>
    <row r="3" spans="1:14" ht="15" x14ac:dyDescent="0.25">
      <c r="A3" s="106" t="s">
        <v>110</v>
      </c>
      <c r="B3" s="107"/>
      <c r="C3" s="107"/>
      <c r="D3" s="107"/>
      <c r="E3" s="108"/>
    </row>
    <row r="4" spans="1:14" ht="27.75" customHeight="1" x14ac:dyDescent="0.25">
      <c r="A4" s="11" t="s">
        <v>0</v>
      </c>
      <c r="B4" s="12" t="s">
        <v>35</v>
      </c>
      <c r="C4" s="12" t="s">
        <v>3</v>
      </c>
      <c r="D4" s="13" t="s">
        <v>92</v>
      </c>
      <c r="E4" s="84" t="s">
        <v>1</v>
      </c>
    </row>
    <row r="5" spans="1:14" s="15" customFormat="1" ht="192" x14ac:dyDescent="0.25">
      <c r="A5" s="19" t="s">
        <v>585</v>
      </c>
      <c r="B5" s="21" t="s">
        <v>405</v>
      </c>
      <c r="C5" s="21" t="s">
        <v>325</v>
      </c>
      <c r="D5" s="57" t="s">
        <v>628</v>
      </c>
      <c r="E5" s="85" t="s">
        <v>277</v>
      </c>
      <c r="F5" s="82"/>
      <c r="G5" s="57"/>
      <c r="I5" s="57"/>
      <c r="J5" s="83"/>
      <c r="K5" s="57"/>
      <c r="M5" s="57"/>
      <c r="N5" s="57"/>
    </row>
    <row r="6" spans="1:14" s="15" customFormat="1" ht="15" x14ac:dyDescent="0.25">
      <c r="A6" s="19" t="s">
        <v>508</v>
      </c>
      <c r="B6" s="20">
        <v>41739</v>
      </c>
      <c r="C6" s="21" t="s">
        <v>509</v>
      </c>
      <c r="D6" s="21" t="s">
        <v>556</v>
      </c>
      <c r="E6" s="86" t="s">
        <v>277</v>
      </c>
      <c r="F6" s="57"/>
      <c r="G6" s="54"/>
    </row>
    <row r="7" spans="1:14" s="15" customFormat="1" ht="39" x14ac:dyDescent="0.25">
      <c r="A7" s="19" t="s">
        <v>464</v>
      </c>
      <c r="B7" s="21" t="s">
        <v>465</v>
      </c>
      <c r="C7" s="21" t="s">
        <v>466</v>
      </c>
      <c r="D7" s="22" t="s">
        <v>559</v>
      </c>
      <c r="E7" s="87" t="s">
        <v>277</v>
      </c>
    </row>
    <row r="8" spans="1:14" s="15" customFormat="1" ht="39" x14ac:dyDescent="0.25">
      <c r="A8" s="19" t="s">
        <v>381</v>
      </c>
      <c r="B8" s="21" t="s">
        <v>382</v>
      </c>
      <c r="C8" s="22" t="s">
        <v>383</v>
      </c>
      <c r="D8" s="22" t="s">
        <v>511</v>
      </c>
      <c r="E8" s="88" t="s">
        <v>20</v>
      </c>
    </row>
    <row r="9" spans="1:14" s="15" customFormat="1" ht="35.25" customHeight="1" x14ac:dyDescent="0.25">
      <c r="A9" s="19" t="s">
        <v>482</v>
      </c>
      <c r="B9" s="21" t="s">
        <v>483</v>
      </c>
      <c r="C9" s="21" t="s">
        <v>484</v>
      </c>
      <c r="D9" s="22" t="s">
        <v>510</v>
      </c>
      <c r="E9" s="87" t="s">
        <v>20</v>
      </c>
    </row>
    <row r="10" spans="1:14" s="15" customFormat="1" ht="26.25" x14ac:dyDescent="0.25">
      <c r="A10" s="19" t="s">
        <v>429</v>
      </c>
      <c r="B10" s="21" t="s">
        <v>430</v>
      </c>
      <c r="C10" s="21" t="s">
        <v>431</v>
      </c>
      <c r="D10" s="54" t="s">
        <v>494</v>
      </c>
      <c r="E10" s="86" t="s">
        <v>277</v>
      </c>
    </row>
    <row r="11" spans="1:14" ht="39" x14ac:dyDescent="0.25">
      <c r="A11" s="19" t="s">
        <v>257</v>
      </c>
      <c r="B11" s="21" t="s">
        <v>396</v>
      </c>
      <c r="C11" s="22" t="s">
        <v>397</v>
      </c>
      <c r="D11" s="22" t="s">
        <v>493</v>
      </c>
      <c r="E11" s="88" t="s">
        <v>8</v>
      </c>
      <c r="F11" s="15"/>
      <c r="G11" s="15"/>
    </row>
    <row r="12" spans="1:14" ht="26.25" x14ac:dyDescent="0.25">
      <c r="A12" s="19" t="s">
        <v>305</v>
      </c>
      <c r="B12" s="21" t="s">
        <v>346</v>
      </c>
      <c r="C12" s="22" t="s">
        <v>348</v>
      </c>
      <c r="D12" s="22" t="s">
        <v>485</v>
      </c>
      <c r="E12" s="88" t="s">
        <v>21</v>
      </c>
    </row>
    <row r="13" spans="1:14" ht="35.25" customHeight="1" x14ac:dyDescent="0.25">
      <c r="A13" s="19" t="s">
        <v>416</v>
      </c>
      <c r="B13" s="21" t="s">
        <v>417</v>
      </c>
      <c r="C13" s="21" t="s">
        <v>433</v>
      </c>
      <c r="D13" s="21" t="s">
        <v>478</v>
      </c>
      <c r="E13" s="86" t="s">
        <v>277</v>
      </c>
    </row>
    <row r="14" spans="1:14" ht="42" customHeight="1" x14ac:dyDescent="0.25">
      <c r="A14" s="19" t="s">
        <v>350</v>
      </c>
      <c r="B14" s="20" t="s">
        <v>351</v>
      </c>
      <c r="C14" s="21" t="s">
        <v>354</v>
      </c>
      <c r="D14" s="52" t="s">
        <v>463</v>
      </c>
      <c r="E14" s="86" t="s">
        <v>277</v>
      </c>
    </row>
    <row r="15" spans="1:14" ht="51.75" x14ac:dyDescent="0.25">
      <c r="A15" s="19" t="s">
        <v>390</v>
      </c>
      <c r="B15" s="20" t="s">
        <v>391</v>
      </c>
      <c r="C15" s="21" t="s">
        <v>448</v>
      </c>
      <c r="D15" s="22" t="s">
        <v>449</v>
      </c>
      <c r="E15" s="86" t="s">
        <v>277</v>
      </c>
    </row>
    <row r="16" spans="1:14" ht="15" x14ac:dyDescent="0.25">
      <c r="A16" s="3" t="s">
        <v>166</v>
      </c>
      <c r="B16" s="2" t="s">
        <v>196</v>
      </c>
      <c r="C16" s="2" t="s">
        <v>167</v>
      </c>
      <c r="D16" s="8" t="s">
        <v>190</v>
      </c>
      <c r="E16" s="89" t="s">
        <v>20</v>
      </c>
    </row>
    <row r="17" spans="1:5" ht="15" x14ac:dyDescent="0.25">
      <c r="A17" s="3" t="s">
        <v>161</v>
      </c>
      <c r="B17" s="17" t="s">
        <v>162</v>
      </c>
      <c r="C17" s="2" t="s">
        <v>163</v>
      </c>
      <c r="D17" s="8" t="s">
        <v>193</v>
      </c>
      <c r="E17" s="89" t="s">
        <v>20</v>
      </c>
    </row>
    <row r="18" spans="1:5" ht="27.75" customHeight="1" x14ac:dyDescent="0.25">
      <c r="A18" s="3" t="s">
        <v>139</v>
      </c>
      <c r="B18" s="17" t="s">
        <v>140</v>
      </c>
      <c r="C18" s="2" t="s">
        <v>141</v>
      </c>
      <c r="D18" s="8" t="s">
        <v>190</v>
      </c>
      <c r="E18" s="89" t="s">
        <v>20</v>
      </c>
    </row>
    <row r="19" spans="1:5" ht="27.75" customHeight="1" x14ac:dyDescent="0.25">
      <c r="A19" s="3" t="s">
        <v>115</v>
      </c>
      <c r="B19" s="2" t="s">
        <v>214</v>
      </c>
      <c r="C19" s="2" t="s">
        <v>116</v>
      </c>
      <c r="D19" s="2" t="s">
        <v>194</v>
      </c>
      <c r="E19" s="89" t="s">
        <v>21</v>
      </c>
    </row>
    <row r="20" spans="1:5" ht="27.75" customHeight="1" x14ac:dyDescent="0.25">
      <c r="A20" s="3" t="s">
        <v>15</v>
      </c>
      <c r="B20" s="2" t="s">
        <v>68</v>
      </c>
      <c r="C20" s="2" t="s">
        <v>74</v>
      </c>
      <c r="D20" s="8" t="s">
        <v>110</v>
      </c>
      <c r="E20" s="89" t="s">
        <v>20</v>
      </c>
    </row>
    <row r="21" spans="1:5" ht="27.75" customHeight="1" x14ac:dyDescent="0.25">
      <c r="A21" s="3" t="s">
        <v>69</v>
      </c>
      <c r="B21" s="2" t="s">
        <v>77</v>
      </c>
      <c r="C21" s="2" t="s">
        <v>70</v>
      </c>
      <c r="D21" s="8" t="s">
        <v>122</v>
      </c>
      <c r="E21" s="89" t="s">
        <v>8</v>
      </c>
    </row>
    <row r="22" spans="1:5" ht="27.75" customHeight="1" x14ac:dyDescent="0.25">
      <c r="A22" s="3" t="s">
        <v>32</v>
      </c>
      <c r="B22" s="2" t="s">
        <v>129</v>
      </c>
      <c r="C22" s="2" t="s">
        <v>111</v>
      </c>
      <c r="D22" s="2" t="s">
        <v>121</v>
      </c>
      <c r="E22" s="89" t="s">
        <v>21</v>
      </c>
    </row>
    <row r="23" spans="1:5" ht="27.75" customHeight="1" x14ac:dyDescent="0.25">
      <c r="A23" s="3" t="s">
        <v>102</v>
      </c>
      <c r="B23" s="2" t="s">
        <v>103</v>
      </c>
      <c r="C23" s="2" t="s">
        <v>104</v>
      </c>
      <c r="D23" s="8" t="s">
        <v>105</v>
      </c>
      <c r="E23" s="89" t="s">
        <v>20</v>
      </c>
    </row>
    <row r="24" spans="1:5" ht="27.75" customHeight="1" x14ac:dyDescent="0.25">
      <c r="A24" s="3" t="s">
        <v>108</v>
      </c>
      <c r="B24" s="2" t="s">
        <v>106</v>
      </c>
      <c r="C24" s="2" t="s">
        <v>107</v>
      </c>
      <c r="D24" s="8" t="s">
        <v>110</v>
      </c>
      <c r="E24" s="89" t="s">
        <v>21</v>
      </c>
    </row>
    <row r="25" spans="1:5" ht="27.75" customHeight="1" x14ac:dyDescent="0.25">
      <c r="A25" s="3" t="s">
        <v>27</v>
      </c>
      <c r="B25" s="2" t="s">
        <v>94</v>
      </c>
      <c r="C25" s="2" t="s">
        <v>28</v>
      </c>
      <c r="D25" s="8" t="s">
        <v>110</v>
      </c>
      <c r="E25" s="89" t="s">
        <v>21</v>
      </c>
    </row>
    <row r="26" spans="1:5" ht="27.75" customHeight="1" x14ac:dyDescent="0.25">
      <c r="A26" s="3" t="s">
        <v>83</v>
      </c>
      <c r="B26" s="2" t="s">
        <v>10</v>
      </c>
      <c r="C26" s="2" t="s">
        <v>36</v>
      </c>
      <c r="D26" s="8" t="s">
        <v>110</v>
      </c>
      <c r="E26" s="89" t="s">
        <v>8</v>
      </c>
    </row>
    <row r="27" spans="1:5" ht="27.75" customHeight="1" x14ac:dyDescent="0.25">
      <c r="A27" s="3" t="s">
        <v>62</v>
      </c>
      <c r="B27" s="2" t="s">
        <v>63</v>
      </c>
      <c r="C27" s="2" t="s">
        <v>64</v>
      </c>
      <c r="D27" s="8" t="s">
        <v>110</v>
      </c>
      <c r="E27" s="89" t="s">
        <v>21</v>
      </c>
    </row>
    <row r="28" spans="1:5" ht="27.75" customHeight="1" x14ac:dyDescent="0.25">
      <c r="A28" s="3" t="s">
        <v>109</v>
      </c>
      <c r="B28" s="2" t="s">
        <v>87</v>
      </c>
      <c r="C28" s="2" t="s">
        <v>84</v>
      </c>
      <c r="D28" s="8" t="s">
        <v>110</v>
      </c>
      <c r="E28" s="89" t="s">
        <v>8</v>
      </c>
    </row>
    <row r="29" spans="1:5" ht="27.75" customHeight="1" x14ac:dyDescent="0.25">
      <c r="A29" s="3" t="s">
        <v>58</v>
      </c>
      <c r="B29" s="2" t="s">
        <v>75</v>
      </c>
      <c r="C29" s="2" t="s">
        <v>59</v>
      </c>
      <c r="D29" s="8" t="s">
        <v>110</v>
      </c>
      <c r="E29" s="89" t="s">
        <v>20</v>
      </c>
    </row>
    <row r="30" spans="1:5" ht="27.75" customHeight="1" x14ac:dyDescent="0.25">
      <c r="A30" s="3" t="s">
        <v>85</v>
      </c>
      <c r="B30" s="2" t="s">
        <v>86</v>
      </c>
      <c r="C30" s="2" t="s">
        <v>84</v>
      </c>
      <c r="D30" s="8" t="s">
        <v>110</v>
      </c>
      <c r="E30" s="89" t="s">
        <v>21</v>
      </c>
    </row>
    <row r="31" spans="1:5" ht="27.75" customHeight="1" x14ac:dyDescent="0.25">
      <c r="A31" s="3" t="s">
        <v>57</v>
      </c>
      <c r="B31" s="2" t="s">
        <v>66</v>
      </c>
      <c r="C31" s="2" t="s">
        <v>65</v>
      </c>
      <c r="D31" s="8" t="s">
        <v>110</v>
      </c>
      <c r="E31" s="89" t="s">
        <v>21</v>
      </c>
    </row>
    <row r="32" spans="1:5" ht="27.75" customHeight="1" x14ac:dyDescent="0.25">
      <c r="A32" s="5" t="s">
        <v>29</v>
      </c>
      <c r="B32" s="6" t="s">
        <v>95</v>
      </c>
      <c r="C32" s="6" t="s">
        <v>30</v>
      </c>
      <c r="D32" s="2" t="s">
        <v>110</v>
      </c>
      <c r="E32" s="90" t="s">
        <v>21</v>
      </c>
    </row>
    <row r="33" spans="1:5" ht="27.75" customHeight="1" x14ac:dyDescent="0.25">
      <c r="A33" s="5" t="s">
        <v>49</v>
      </c>
      <c r="B33" s="6" t="s">
        <v>101</v>
      </c>
      <c r="C33" s="6" t="s">
        <v>52</v>
      </c>
      <c r="D33" s="2" t="s">
        <v>110</v>
      </c>
      <c r="E33" s="90" t="s">
        <v>20</v>
      </c>
    </row>
    <row r="34" spans="1:5" ht="27.75" customHeight="1" x14ac:dyDescent="0.25">
      <c r="A34" s="5" t="s">
        <v>96</v>
      </c>
      <c r="B34" s="6" t="s">
        <v>97</v>
      </c>
      <c r="C34" s="6" t="s">
        <v>98</v>
      </c>
      <c r="D34" s="2" t="s">
        <v>110</v>
      </c>
      <c r="E34" s="90" t="s">
        <v>20</v>
      </c>
    </row>
    <row r="35" spans="1:5" ht="27.75" customHeight="1" x14ac:dyDescent="0.25">
      <c r="A35" s="5" t="s">
        <v>150</v>
      </c>
      <c r="B35" s="6" t="s">
        <v>151</v>
      </c>
      <c r="C35" s="6" t="s">
        <v>152</v>
      </c>
      <c r="D35" s="2" t="s">
        <v>110</v>
      </c>
      <c r="E35" s="90" t="s">
        <v>20</v>
      </c>
    </row>
    <row r="36" spans="1:5" ht="27.75" customHeight="1" x14ac:dyDescent="0.25">
      <c r="A36" s="5" t="s">
        <v>142</v>
      </c>
      <c r="B36" s="6" t="s">
        <v>153</v>
      </c>
      <c r="C36" s="6" t="s">
        <v>154</v>
      </c>
      <c r="D36" s="2" t="s">
        <v>110</v>
      </c>
      <c r="E36" s="90" t="s">
        <v>20</v>
      </c>
    </row>
    <row r="37" spans="1:5" ht="27.75" customHeight="1" x14ac:dyDescent="0.25">
      <c r="A37" s="3" t="s">
        <v>2</v>
      </c>
      <c r="B37" s="2"/>
      <c r="C37" s="2" t="s">
        <v>5</v>
      </c>
      <c r="D37" s="2" t="s">
        <v>110</v>
      </c>
      <c r="E37" s="89" t="s">
        <v>4</v>
      </c>
    </row>
    <row r="38" spans="1:5" ht="27.75" customHeight="1" x14ac:dyDescent="0.25">
      <c r="A38" s="3" t="s">
        <v>17</v>
      </c>
      <c r="B38" s="2" t="s">
        <v>18</v>
      </c>
      <c r="C38" s="2" t="s">
        <v>19</v>
      </c>
      <c r="D38" s="2" t="s">
        <v>110</v>
      </c>
      <c r="E38" s="89" t="s">
        <v>20</v>
      </c>
    </row>
    <row r="39" spans="1:5" ht="27.75" customHeight="1" x14ac:dyDescent="0.25">
      <c r="A39" s="3" t="s">
        <v>11</v>
      </c>
      <c r="B39" s="2" t="s">
        <v>117</v>
      </c>
      <c r="C39" s="2" t="s">
        <v>37</v>
      </c>
      <c r="D39" s="2" t="s">
        <v>110</v>
      </c>
      <c r="E39" s="89" t="s">
        <v>8</v>
      </c>
    </row>
    <row r="40" spans="1:5" ht="27.75" customHeight="1" x14ac:dyDescent="0.25">
      <c r="A40" s="5" t="s">
        <v>130</v>
      </c>
      <c r="B40" s="6" t="s">
        <v>131</v>
      </c>
      <c r="C40" s="6" t="s">
        <v>132</v>
      </c>
      <c r="D40" s="6" t="s">
        <v>110</v>
      </c>
      <c r="E40" s="90" t="s">
        <v>20</v>
      </c>
    </row>
    <row r="41" spans="1:5" ht="27.75" customHeight="1" x14ac:dyDescent="0.25">
      <c r="A41" s="5" t="s">
        <v>133</v>
      </c>
      <c r="B41" s="6" t="s">
        <v>134</v>
      </c>
      <c r="C41" s="6" t="s">
        <v>135</v>
      </c>
      <c r="D41" s="6" t="s">
        <v>110</v>
      </c>
      <c r="E41" s="90" t="s">
        <v>20</v>
      </c>
    </row>
    <row r="42" spans="1:5" ht="27.75" customHeight="1" x14ac:dyDescent="0.25">
      <c r="A42" s="5" t="s">
        <v>136</v>
      </c>
      <c r="B42" s="6" t="s">
        <v>137</v>
      </c>
      <c r="C42" s="6" t="s">
        <v>138</v>
      </c>
      <c r="D42" s="6" t="s">
        <v>110</v>
      </c>
      <c r="E42" s="90" t="s">
        <v>20</v>
      </c>
    </row>
    <row r="43" spans="1:5" ht="27.75" customHeight="1" x14ac:dyDescent="0.25">
      <c r="A43" s="5" t="s">
        <v>55</v>
      </c>
      <c r="B43" s="6"/>
      <c r="C43" s="6" t="s">
        <v>56</v>
      </c>
      <c r="D43" s="6"/>
      <c r="E43" s="90" t="s">
        <v>26</v>
      </c>
    </row>
    <row r="44" spans="1:5" ht="27.75" customHeight="1" x14ac:dyDescent="0.25">
      <c r="A44" s="5" t="s">
        <v>23</v>
      </c>
      <c r="B44" s="6" t="s">
        <v>78</v>
      </c>
      <c r="C44" s="6" t="s">
        <v>13</v>
      </c>
      <c r="D44" s="6" t="s">
        <v>110</v>
      </c>
      <c r="E44" s="90" t="s">
        <v>8</v>
      </c>
    </row>
    <row r="45" spans="1:5" ht="27.75" customHeight="1" x14ac:dyDescent="0.25">
      <c r="A45" s="5" t="s">
        <v>212</v>
      </c>
      <c r="B45" s="6" t="s">
        <v>213</v>
      </c>
      <c r="C45" s="6" t="s">
        <v>215</v>
      </c>
      <c r="D45" s="6" t="s">
        <v>216</v>
      </c>
      <c r="E45" s="90" t="s">
        <v>21</v>
      </c>
    </row>
    <row r="46" spans="1:5" ht="26.25" x14ac:dyDescent="0.25">
      <c r="A46" s="3" t="s">
        <v>126</v>
      </c>
      <c r="B46" s="2" t="s">
        <v>358</v>
      </c>
      <c r="C46" s="2" t="s">
        <v>127</v>
      </c>
      <c r="D46" s="2" t="s">
        <v>217</v>
      </c>
      <c r="E46" s="89" t="s">
        <v>208</v>
      </c>
    </row>
    <row r="47" spans="1:5" ht="26.25" x14ac:dyDescent="0.25">
      <c r="A47" s="3" t="s">
        <v>174</v>
      </c>
      <c r="B47" s="2" t="s">
        <v>192</v>
      </c>
      <c r="C47" s="2" t="s">
        <v>175</v>
      </c>
      <c r="D47" s="8" t="s">
        <v>245</v>
      </c>
      <c r="E47" s="89" t="s">
        <v>8</v>
      </c>
    </row>
    <row r="48" spans="1:5" ht="15" x14ac:dyDescent="0.25">
      <c r="A48" s="3" t="s">
        <v>169</v>
      </c>
      <c r="B48" s="2" t="s">
        <v>195</v>
      </c>
      <c r="C48" s="2" t="s">
        <v>170</v>
      </c>
      <c r="D48" s="8" t="s">
        <v>226</v>
      </c>
      <c r="E48" s="89" t="s">
        <v>8</v>
      </c>
    </row>
    <row r="49" spans="1:7" ht="15" x14ac:dyDescent="0.25">
      <c r="A49" s="3" t="s">
        <v>181</v>
      </c>
      <c r="B49" s="2" t="s">
        <v>128</v>
      </c>
      <c r="C49" s="2" t="s">
        <v>180</v>
      </c>
      <c r="D49" s="8" t="s">
        <v>226</v>
      </c>
      <c r="E49" s="89" t="s">
        <v>8</v>
      </c>
    </row>
    <row r="50" spans="1:7" s="24" customFormat="1" ht="26.25" x14ac:dyDescent="0.25">
      <c r="A50" s="3" t="s">
        <v>171</v>
      </c>
      <c r="B50" s="2" t="s">
        <v>197</v>
      </c>
      <c r="C50" s="2" t="s">
        <v>172</v>
      </c>
      <c r="D50" s="8" t="s">
        <v>244</v>
      </c>
      <c r="E50" s="89" t="s">
        <v>184</v>
      </c>
      <c r="F50"/>
      <c r="G50"/>
    </row>
    <row r="51" spans="1:7" s="24" customFormat="1" ht="15" x14ac:dyDescent="0.25">
      <c r="A51" s="19" t="s">
        <v>155</v>
      </c>
      <c r="B51" s="21" t="s">
        <v>156</v>
      </c>
      <c r="C51" s="21" t="s">
        <v>157</v>
      </c>
      <c r="D51" s="22" t="s">
        <v>259</v>
      </c>
      <c r="E51" s="86" t="s">
        <v>20</v>
      </c>
    </row>
    <row r="52" spans="1:7" s="24" customFormat="1" ht="15" x14ac:dyDescent="0.25">
      <c r="A52" s="19" t="s">
        <v>237</v>
      </c>
      <c r="B52" s="21" t="s">
        <v>248</v>
      </c>
      <c r="C52" s="21" t="s">
        <v>238</v>
      </c>
      <c r="D52" s="22" t="s">
        <v>260</v>
      </c>
      <c r="E52" s="86" t="s">
        <v>21</v>
      </c>
    </row>
    <row r="53" spans="1:7" s="24" customFormat="1" ht="15" x14ac:dyDescent="0.25">
      <c r="A53" s="19" t="s">
        <v>239</v>
      </c>
      <c r="B53" s="21" t="s">
        <v>240</v>
      </c>
      <c r="C53" s="21" t="s">
        <v>241</v>
      </c>
      <c r="D53" s="22" t="s">
        <v>110</v>
      </c>
      <c r="E53" s="86" t="s">
        <v>21</v>
      </c>
    </row>
    <row r="54" spans="1:7" ht="15" x14ac:dyDescent="0.25">
      <c r="A54" s="19" t="s">
        <v>50</v>
      </c>
      <c r="B54" s="21" t="s">
        <v>76</v>
      </c>
      <c r="C54" s="21" t="s">
        <v>51</v>
      </c>
      <c r="D54" s="22" t="s">
        <v>264</v>
      </c>
      <c r="E54" s="86" t="s">
        <v>8</v>
      </c>
      <c r="F54" s="24"/>
      <c r="G54" s="24"/>
    </row>
    <row r="55" spans="1:7" ht="45.75" customHeight="1" x14ac:dyDescent="0.25">
      <c r="A55" s="3" t="s">
        <v>9</v>
      </c>
      <c r="B55" s="2" t="s">
        <v>93</v>
      </c>
      <c r="C55" s="2" t="s">
        <v>61</v>
      </c>
      <c r="D55" s="8" t="s">
        <v>264</v>
      </c>
      <c r="E55" s="89" t="s">
        <v>8</v>
      </c>
    </row>
    <row r="56" spans="1:7" ht="51.75" x14ac:dyDescent="0.25">
      <c r="A56" s="19" t="s">
        <v>267</v>
      </c>
      <c r="B56" s="21" t="s">
        <v>263</v>
      </c>
      <c r="C56" s="21" t="s">
        <v>266</v>
      </c>
      <c r="D56" s="21" t="s">
        <v>295</v>
      </c>
      <c r="E56" s="86" t="s">
        <v>20</v>
      </c>
    </row>
    <row r="57" spans="1:7" s="24" customFormat="1" ht="26.25" x14ac:dyDescent="0.25">
      <c r="A57" s="25" t="s">
        <v>274</v>
      </c>
      <c r="B57" s="26" t="s">
        <v>273</v>
      </c>
      <c r="C57" s="26" t="s">
        <v>276</v>
      </c>
      <c r="D57" s="30" t="s">
        <v>308</v>
      </c>
      <c r="E57" s="91" t="s">
        <v>277</v>
      </c>
      <c r="F57"/>
      <c r="G57"/>
    </row>
    <row r="58" spans="1:7" ht="39" x14ac:dyDescent="0.25">
      <c r="A58" s="25" t="s">
        <v>285</v>
      </c>
      <c r="B58" s="26" t="s">
        <v>198</v>
      </c>
      <c r="C58" s="26" t="s">
        <v>296</v>
      </c>
      <c r="D58" s="30" t="s">
        <v>307</v>
      </c>
      <c r="E58" s="91" t="s">
        <v>21</v>
      </c>
      <c r="F58" s="24"/>
      <c r="G58" s="24"/>
    </row>
    <row r="59" spans="1:7" ht="26.25" x14ac:dyDescent="0.25">
      <c r="A59" s="3" t="s">
        <v>221</v>
      </c>
      <c r="B59" s="2" t="s">
        <v>225</v>
      </c>
      <c r="C59" s="2" t="s">
        <v>222</v>
      </c>
      <c r="D59" s="8" t="s">
        <v>306</v>
      </c>
      <c r="E59" s="89" t="s">
        <v>8</v>
      </c>
    </row>
    <row r="60" spans="1:7" ht="39" x14ac:dyDescent="0.25">
      <c r="A60" s="19" t="s">
        <v>24</v>
      </c>
      <c r="B60" s="21" t="s">
        <v>314</v>
      </c>
      <c r="C60" s="21" t="s">
        <v>313</v>
      </c>
      <c r="D60" s="22" t="s">
        <v>312</v>
      </c>
      <c r="E60" s="86" t="s">
        <v>8</v>
      </c>
    </row>
    <row r="61" spans="1:7" s="24" customFormat="1" ht="39" x14ac:dyDescent="0.25">
      <c r="A61" s="19" t="s">
        <v>22</v>
      </c>
      <c r="B61" s="21" t="s">
        <v>100</v>
      </c>
      <c r="C61" s="21" t="s">
        <v>40</v>
      </c>
      <c r="D61" s="22" t="s">
        <v>362</v>
      </c>
      <c r="E61" s="86" t="s">
        <v>20</v>
      </c>
      <c r="F61"/>
      <c r="G61"/>
    </row>
    <row r="62" spans="1:7" ht="39" x14ac:dyDescent="0.25">
      <c r="A62" s="19" t="s">
        <v>269</v>
      </c>
      <c r="B62" s="21" t="s">
        <v>268</v>
      </c>
      <c r="C62" s="21" t="s">
        <v>270</v>
      </c>
      <c r="D62" s="21" t="s">
        <v>375</v>
      </c>
      <c r="E62" s="86" t="s">
        <v>277</v>
      </c>
      <c r="F62" s="24"/>
      <c r="G62" s="24"/>
    </row>
    <row r="63" spans="1:7" ht="15" x14ac:dyDescent="0.25">
      <c r="A63" s="19" t="s">
        <v>341</v>
      </c>
      <c r="B63" s="21" t="s">
        <v>352</v>
      </c>
      <c r="C63" s="21"/>
      <c r="D63" s="22" t="s">
        <v>376</v>
      </c>
      <c r="E63" s="86" t="s">
        <v>277</v>
      </c>
    </row>
    <row r="64" spans="1:7" s="24" customFormat="1" ht="15" x14ac:dyDescent="0.25">
      <c r="A64" s="19" t="s">
        <v>342</v>
      </c>
      <c r="B64" s="21" t="s">
        <v>353</v>
      </c>
      <c r="C64" s="21"/>
      <c r="D64" s="22" t="s">
        <v>376</v>
      </c>
      <c r="E64" s="86" t="s">
        <v>277</v>
      </c>
      <c r="F64"/>
      <c r="G64"/>
    </row>
    <row r="65" spans="1:7" ht="51.75" x14ac:dyDescent="0.25">
      <c r="A65" s="19" t="s">
        <v>271</v>
      </c>
      <c r="B65" s="21" t="s">
        <v>272</v>
      </c>
      <c r="C65" s="21" t="s">
        <v>275</v>
      </c>
      <c r="D65" s="21" t="s">
        <v>374</v>
      </c>
      <c r="E65" s="86" t="s">
        <v>21</v>
      </c>
      <c r="F65" s="24"/>
      <c r="G65" s="24"/>
    </row>
    <row r="66" spans="1:7" ht="26.25" x14ac:dyDescent="0.25">
      <c r="A66" s="19" t="s">
        <v>281</v>
      </c>
      <c r="B66" s="21" t="s">
        <v>311</v>
      </c>
      <c r="C66" s="21" t="s">
        <v>282</v>
      </c>
      <c r="D66" s="22" t="s">
        <v>373</v>
      </c>
      <c r="E66" s="86" t="s">
        <v>21</v>
      </c>
    </row>
    <row r="67" spans="1:7" ht="51.75" x14ac:dyDescent="0.25">
      <c r="A67" s="35" t="s">
        <v>328</v>
      </c>
      <c r="B67" s="37" t="s">
        <v>329</v>
      </c>
      <c r="C67" s="37" t="s">
        <v>330</v>
      </c>
      <c r="D67" s="38" t="s">
        <v>372</v>
      </c>
      <c r="E67" s="92" t="s">
        <v>8</v>
      </c>
    </row>
    <row r="68" spans="1:7" ht="26.25" x14ac:dyDescent="0.25">
      <c r="A68" s="19" t="s">
        <v>142</v>
      </c>
      <c r="B68" s="21" t="s">
        <v>394</v>
      </c>
      <c r="C68" s="21" t="s">
        <v>398</v>
      </c>
      <c r="D68" s="22" t="s">
        <v>399</v>
      </c>
      <c r="E68" s="86" t="s">
        <v>20</v>
      </c>
    </row>
    <row r="69" spans="1:7" ht="26.25" x14ac:dyDescent="0.25">
      <c r="A69" s="19" t="s">
        <v>91</v>
      </c>
      <c r="B69" s="21" t="s">
        <v>68</v>
      </c>
      <c r="C69" s="21" t="s">
        <v>12</v>
      </c>
      <c r="D69" s="22" t="s">
        <v>400</v>
      </c>
      <c r="E69" s="86" t="s">
        <v>118</v>
      </c>
    </row>
    <row r="70" spans="1:7" ht="26.25" x14ac:dyDescent="0.25">
      <c r="A70" s="19" t="s">
        <v>254</v>
      </c>
      <c r="B70" s="21" t="s">
        <v>247</v>
      </c>
      <c r="C70" s="21" t="s">
        <v>246</v>
      </c>
      <c r="D70" s="22" t="s">
        <v>401</v>
      </c>
      <c r="E70" s="86" t="s">
        <v>8</v>
      </c>
    </row>
    <row r="71" spans="1:7" ht="26.25" x14ac:dyDescent="0.25">
      <c r="A71" s="19" t="s">
        <v>336</v>
      </c>
      <c r="B71" s="21" t="s">
        <v>338</v>
      </c>
      <c r="C71" s="22" t="s">
        <v>339</v>
      </c>
      <c r="D71" s="22" t="s">
        <v>409</v>
      </c>
      <c r="E71" s="88" t="s">
        <v>20</v>
      </c>
    </row>
    <row r="72" spans="1:7" ht="15" x14ac:dyDescent="0.25">
      <c r="A72" s="19" t="s">
        <v>387</v>
      </c>
      <c r="B72" s="21" t="s">
        <v>385</v>
      </c>
      <c r="C72" s="22" t="s">
        <v>388</v>
      </c>
      <c r="D72" s="22" t="s">
        <v>420</v>
      </c>
      <c r="E72" s="88" t="s">
        <v>21</v>
      </c>
    </row>
    <row r="73" spans="1:7" ht="15" x14ac:dyDescent="0.25">
      <c r="A73" s="19" t="s">
        <v>384</v>
      </c>
      <c r="B73" s="21" t="s">
        <v>386</v>
      </c>
      <c r="C73" s="22" t="s">
        <v>389</v>
      </c>
      <c r="D73" s="22" t="s">
        <v>421</v>
      </c>
      <c r="E73" s="88" t="s">
        <v>21</v>
      </c>
    </row>
    <row r="74" spans="1:7" ht="26.25" x14ac:dyDescent="0.25">
      <c r="A74" s="19" t="s">
        <v>80</v>
      </c>
      <c r="B74" s="21" t="s">
        <v>99</v>
      </c>
      <c r="C74" s="21" t="s">
        <v>81</v>
      </c>
      <c r="D74" s="22" t="s">
        <v>422</v>
      </c>
      <c r="E74" s="86" t="s">
        <v>8</v>
      </c>
    </row>
    <row r="75" spans="1:7" ht="26.25" x14ac:dyDescent="0.25">
      <c r="A75" s="19" t="s">
        <v>112</v>
      </c>
      <c r="B75" s="21" t="s">
        <v>113</v>
      </c>
      <c r="C75" s="21" t="s">
        <v>114</v>
      </c>
      <c r="D75" s="22" t="s">
        <v>423</v>
      </c>
      <c r="E75" s="86" t="s">
        <v>8</v>
      </c>
    </row>
    <row r="76" spans="1:7" ht="26.25" x14ac:dyDescent="0.25">
      <c r="A76" s="19" t="s">
        <v>24</v>
      </c>
      <c r="B76" s="21" t="s">
        <v>284</v>
      </c>
      <c r="C76" s="21" t="s">
        <v>173</v>
      </c>
      <c r="D76" s="22" t="s">
        <v>424</v>
      </c>
      <c r="E76" s="86" t="s">
        <v>8</v>
      </c>
    </row>
    <row r="77" spans="1:7" ht="26.25" x14ac:dyDescent="0.25">
      <c r="A77" s="19" t="s">
        <v>178</v>
      </c>
      <c r="B77" s="21" t="s">
        <v>191</v>
      </c>
      <c r="C77" s="21" t="s">
        <v>179</v>
      </c>
      <c r="D77" s="22" t="s">
        <v>425</v>
      </c>
      <c r="E77" s="86" t="s">
        <v>8</v>
      </c>
    </row>
    <row r="78" spans="1:7" ht="26.25" x14ac:dyDescent="0.25">
      <c r="A78" s="19" t="s">
        <v>6</v>
      </c>
      <c r="B78" s="21" t="s">
        <v>60</v>
      </c>
      <c r="C78" s="21" t="s">
        <v>7</v>
      </c>
      <c r="D78" s="22" t="s">
        <v>425</v>
      </c>
      <c r="E78" s="86" t="s">
        <v>8</v>
      </c>
    </row>
    <row r="79" spans="1:7" ht="39" x14ac:dyDescent="0.25">
      <c r="A79" s="19" t="s">
        <v>309</v>
      </c>
      <c r="B79" s="21" t="s">
        <v>349</v>
      </c>
      <c r="C79" s="21" t="s">
        <v>340</v>
      </c>
      <c r="D79" s="22" t="s">
        <v>395</v>
      </c>
      <c r="E79" s="86" t="s">
        <v>277</v>
      </c>
    </row>
    <row r="80" spans="1:7" ht="39" x14ac:dyDescent="0.25">
      <c r="A80" s="19" t="s">
        <v>377</v>
      </c>
      <c r="B80" s="21" t="s">
        <v>378</v>
      </c>
      <c r="C80" s="22" t="s">
        <v>380</v>
      </c>
      <c r="D80" s="22" t="s">
        <v>379</v>
      </c>
      <c r="E80" s="88" t="s">
        <v>343</v>
      </c>
    </row>
    <row r="81" spans="1:7" ht="26.25" x14ac:dyDescent="0.25">
      <c r="A81" s="19" t="s">
        <v>371</v>
      </c>
      <c r="B81" s="21" t="s">
        <v>370</v>
      </c>
      <c r="C81" s="22" t="s">
        <v>364</v>
      </c>
      <c r="D81" s="22" t="s">
        <v>365</v>
      </c>
      <c r="E81" s="88" t="s">
        <v>343</v>
      </c>
    </row>
    <row r="82" spans="1:7" ht="51.75" x14ac:dyDescent="0.25">
      <c r="A82" s="19" t="s">
        <v>278</v>
      </c>
      <c r="B82" s="21" t="s">
        <v>427</v>
      </c>
      <c r="C82" s="22" t="s">
        <v>428</v>
      </c>
      <c r="D82" s="22" t="s">
        <v>439</v>
      </c>
      <c r="E82" s="88" t="s">
        <v>21</v>
      </c>
    </row>
    <row r="83" spans="1:7" ht="62.25" customHeight="1" x14ac:dyDescent="0.25">
      <c r="A83" s="19" t="s">
        <v>411</v>
      </c>
      <c r="B83" s="21" t="s">
        <v>410</v>
      </c>
      <c r="C83" s="21" t="s">
        <v>414</v>
      </c>
      <c r="D83" s="22" t="s">
        <v>454</v>
      </c>
      <c r="E83" s="88" t="s">
        <v>20</v>
      </c>
    </row>
    <row r="84" spans="1:7" s="24" customFormat="1" ht="64.5" x14ac:dyDescent="0.25">
      <c r="A84" s="19" t="s">
        <v>412</v>
      </c>
      <c r="B84" s="21" t="s">
        <v>413</v>
      </c>
      <c r="C84" s="21" t="s">
        <v>415</v>
      </c>
      <c r="D84" s="22" t="s">
        <v>455</v>
      </c>
      <c r="E84" s="88" t="s">
        <v>20</v>
      </c>
      <c r="F84"/>
      <c r="G84"/>
    </row>
    <row r="85" spans="1:7" ht="27.75" customHeight="1" thickBot="1" x14ac:dyDescent="0.3">
      <c r="A85" s="40" t="s">
        <v>261</v>
      </c>
      <c r="B85" s="41" t="s">
        <v>262</v>
      </c>
      <c r="C85" s="41" t="s">
        <v>283</v>
      </c>
      <c r="D85" s="41" t="s">
        <v>467</v>
      </c>
      <c r="E85" s="93" t="s">
        <v>21</v>
      </c>
      <c r="F85" s="24"/>
      <c r="G85" s="24"/>
    </row>
  </sheetData>
  <mergeCells count="3">
    <mergeCell ref="A3:E3"/>
    <mergeCell ref="A1:E1"/>
    <mergeCell ref="A2:E2"/>
  </mergeCells>
  <pageMargins left="0.5" right="0.5" top="0.3" bottom="0.5" header="0.3" footer="0.3"/>
  <pageSetup scale="65" fitToHeight="0" orientation="portrait" r:id="rId1"/>
  <headerFooter>
    <oddFooter>&amp;L&amp;D&amp;R&amp;P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4"/>
  <sheetViews>
    <sheetView workbookViewId="0">
      <selection activeCell="D12" sqref="D12"/>
    </sheetView>
  </sheetViews>
  <sheetFormatPr defaultRowHeight="15" x14ac:dyDescent="0.25"/>
  <cols>
    <col min="1" max="1" width="8.5703125" bestFit="1" customWidth="1"/>
    <col min="2" max="2" width="29.42578125" customWidth="1"/>
    <col min="3" max="3" width="21.42578125" customWidth="1"/>
    <col min="4" max="4" width="17.5703125" customWidth="1"/>
    <col min="5" max="5" width="12.28515625" bestFit="1" customWidth="1"/>
    <col min="6" max="6" width="10.85546875" style="61" bestFit="1" customWidth="1"/>
    <col min="7" max="7" width="37.85546875" customWidth="1"/>
    <col min="8" max="8" width="45.7109375" customWidth="1"/>
    <col min="9" max="9" width="16.28515625" customWidth="1"/>
    <col min="10" max="10" width="22.5703125" customWidth="1"/>
    <col min="11" max="11" width="19.28515625" customWidth="1"/>
  </cols>
  <sheetData>
    <row r="1" spans="1:11" s="64" customFormat="1" x14ac:dyDescent="0.25">
      <c r="A1" s="109" t="s">
        <v>574</v>
      </c>
      <c r="B1" s="110"/>
      <c r="C1" s="110"/>
      <c r="D1" s="110"/>
      <c r="E1" s="110"/>
      <c r="F1" s="110"/>
      <c r="G1" s="110"/>
      <c r="H1" s="110"/>
      <c r="I1" s="110"/>
      <c r="J1" s="110"/>
      <c r="K1" s="110"/>
    </row>
    <row r="2" spans="1:11" s="64" customFormat="1" x14ac:dyDescent="0.25">
      <c r="A2" s="65" t="str">
        <f>Current!A5</f>
        <v>Map ID #</v>
      </c>
      <c r="B2" s="65" t="str">
        <f>Current!B5</f>
        <v>Project Name</v>
      </c>
      <c r="C2" s="65" t="str">
        <f>Current!C5</f>
        <v>Address</v>
      </c>
      <c r="D2" s="65" t="str">
        <f>Current!D5</f>
        <v>APN</v>
      </c>
      <c r="E2" s="65" t="str">
        <f>Current!E5</f>
        <v>Res/Non Res</v>
      </c>
      <c r="F2" s="66" t="str">
        <f>Current!F5</f>
        <v>Appl. Date:</v>
      </c>
      <c r="G2" s="65" t="str">
        <f>Current!G5</f>
        <v>Project #/ Type</v>
      </c>
      <c r="H2" s="65" t="str">
        <f>Current!H5</f>
        <v>Description</v>
      </c>
      <c r="I2" s="65" t="str">
        <f>Current!I5</f>
        <v>STATUS</v>
      </c>
      <c r="J2" s="65" t="str">
        <f>Current!J5</f>
        <v>Planner</v>
      </c>
      <c r="K2" s="65" t="str">
        <f>Current!K5</f>
        <v>Applicant's Info</v>
      </c>
    </row>
    <row r="3" spans="1:11" x14ac:dyDescent="0.25">
      <c r="A3" s="62">
        <f>Current!A24</f>
        <v>19</v>
      </c>
      <c r="B3" s="62" t="str">
        <f>Current!B24</f>
        <v>Alma Apartments</v>
      </c>
      <c r="C3" s="62">
        <f>Current!C24</f>
        <v>0</v>
      </c>
      <c r="D3" s="62">
        <f>Current!D24</f>
        <v>0</v>
      </c>
      <c r="E3" s="62" t="str">
        <f>Current!E24</f>
        <v>R</v>
      </c>
      <c r="F3" s="63">
        <f>Current!F24</f>
        <v>41530</v>
      </c>
      <c r="G3" s="62" t="str">
        <f>Current!G24</f>
        <v>SPA &amp; SDN 13-78-01</v>
      </c>
      <c r="H3" s="62" t="str">
        <f>Current!H24</f>
        <v xml:space="preserve">Site Plan for a 184-unit apartment and/or condominium complex and tentative parcel map to create 4 parcels for the new project area.  </v>
      </c>
      <c r="I3" s="62">
        <f>Current!I24</f>
        <v>0</v>
      </c>
      <c r="J3" s="62" t="str">
        <f>Current!J24</f>
        <v>Durrer</v>
      </c>
      <c r="K3" s="62">
        <f>Current!K24</f>
        <v>0</v>
      </c>
    </row>
    <row r="4" spans="1:11" x14ac:dyDescent="0.25">
      <c r="A4" s="62">
        <f>Current!A40</f>
        <v>35</v>
      </c>
      <c r="B4" s="62" t="str">
        <f>Current!B40</f>
        <v>AT&amp;T Cellular/Clock Tower</v>
      </c>
      <c r="C4" s="62">
        <f>Current!C40</f>
        <v>0</v>
      </c>
      <c r="D4" s="62">
        <f>Current!D40</f>
        <v>0</v>
      </c>
      <c r="E4" s="62" t="str">
        <f>Current!E40</f>
        <v>NR</v>
      </c>
      <c r="F4" s="63" t="str">
        <f>Current!F40</f>
        <v>N/A</v>
      </c>
      <c r="G4" s="62" t="str">
        <f>Current!G40</f>
        <v>Plan Check</v>
      </c>
      <c r="H4" s="62" t="str">
        <f>Current!H40</f>
        <v>Plan Check for the building permit to construct the AT&amp;T Cellular/Clock Tower.</v>
      </c>
      <c r="I4" s="62">
        <f>Current!I40</f>
        <v>0</v>
      </c>
      <c r="J4" s="62" t="str">
        <f>Current!J40</f>
        <v>Henson</v>
      </c>
      <c r="K4" s="62">
        <f>Current!K40</f>
        <v>0</v>
      </c>
    </row>
    <row r="5" spans="1:11" x14ac:dyDescent="0.25">
      <c r="A5" s="62">
        <f>Current!A35</f>
        <v>30</v>
      </c>
      <c r="B5" s="62" t="str">
        <f>Current!B35</f>
        <v>Austin Road Environmental</v>
      </c>
      <c r="C5" s="62">
        <f>Current!C35</f>
        <v>0</v>
      </c>
      <c r="D5" s="62">
        <f>Current!D35</f>
        <v>0</v>
      </c>
      <c r="E5" s="62" t="str">
        <f>Current!E35</f>
        <v>R</v>
      </c>
      <c r="F5" s="63" t="str">
        <f>Current!F35</f>
        <v>N/A</v>
      </c>
      <c r="G5" s="62">
        <f>Current!G35</f>
        <v>0</v>
      </c>
      <c r="H5" s="62" t="str">
        <f>Current!H35</f>
        <v xml:space="preserve">Project follow-up:  Review of Improvement Plans, MMRP Tracking, Developer Meetings. </v>
      </c>
      <c r="I5" s="62">
        <f>Current!I35</f>
        <v>0</v>
      </c>
      <c r="J5" s="62" t="str">
        <f>Current!J35</f>
        <v>Henson</v>
      </c>
      <c r="K5" s="62">
        <f>Current!K35</f>
        <v>0</v>
      </c>
    </row>
    <row r="6" spans="1:11" x14ac:dyDescent="0.25">
      <c r="A6" s="62">
        <f>Current!A33</f>
        <v>28</v>
      </c>
      <c r="B6" s="62" t="str">
        <f>Current!B33</f>
        <v>Bicycle Master Plan Update</v>
      </c>
      <c r="C6" s="62">
        <f>Current!C33</f>
        <v>0</v>
      </c>
      <c r="D6" s="62">
        <f>Current!D33</f>
        <v>0</v>
      </c>
      <c r="E6" s="62" t="str">
        <f>Current!E33</f>
        <v>NR</v>
      </c>
      <c r="F6" s="63" t="str">
        <f>Current!F33</f>
        <v>N/A</v>
      </c>
      <c r="G6" s="62" t="str">
        <f>Current!G33</f>
        <v>SVP Grant - CITY INITIATED</v>
      </c>
      <c r="H6" s="62" t="str">
        <f>Current!H33</f>
        <v>Update of the Bicycle Master Plan (Smart Valley Places)</v>
      </c>
      <c r="I6" s="62">
        <f>Current!I33</f>
        <v>0</v>
      </c>
      <c r="J6" s="62" t="str">
        <f>Current!J33</f>
        <v>Meissner/Kang</v>
      </c>
      <c r="K6" s="62">
        <f>Current!K33</f>
        <v>0</v>
      </c>
    </row>
    <row r="7" spans="1:11" x14ac:dyDescent="0.25">
      <c r="A7" s="62">
        <f>Current!A36</f>
        <v>31</v>
      </c>
      <c r="B7" s="62" t="str">
        <f>Current!B36</f>
        <v>Centerpoint Environmental</v>
      </c>
      <c r="C7" s="62">
        <f>Current!C36</f>
        <v>0</v>
      </c>
      <c r="D7" s="62">
        <f>Current!D36</f>
        <v>0</v>
      </c>
      <c r="E7" s="62" t="str">
        <f>Current!E36</f>
        <v>NR</v>
      </c>
      <c r="F7" s="63" t="str">
        <f>Current!F36</f>
        <v>N/A</v>
      </c>
      <c r="G7" s="62" t="str">
        <f>Current!G36</f>
        <v>Master Plan</v>
      </c>
      <c r="H7" s="62" t="str">
        <f>Current!H36</f>
        <v xml:space="preserve">Project follow-up:  Review of Improvement Plans, MMRP Tracking, Developer Meetings. </v>
      </c>
      <c r="I7" s="62">
        <f>Current!I36</f>
        <v>0</v>
      </c>
      <c r="J7" s="62" t="str">
        <f>Current!J36</f>
        <v>Clark/ Henson</v>
      </c>
      <c r="K7" s="62">
        <f>Current!K36</f>
        <v>0</v>
      </c>
    </row>
    <row r="8" spans="1:11" x14ac:dyDescent="0.25">
      <c r="A8" s="62">
        <f>Current!A19</f>
        <v>14</v>
      </c>
      <c r="B8" s="62" t="str">
        <f>Current!B19</f>
        <v>Clearwater Creek</v>
      </c>
      <c r="C8" s="62" t="str">
        <f>Current!C19</f>
        <v>1084 Clearwater Creek Blvd</v>
      </c>
      <c r="D8" s="62" t="str">
        <f>Current!D19</f>
        <v>197-020-50</v>
      </c>
      <c r="E8" s="62" t="str">
        <f>Current!E19</f>
        <v>R</v>
      </c>
      <c r="F8" s="63">
        <f>Current!F19</f>
        <v>41599</v>
      </c>
      <c r="G8" s="62" t="str">
        <f>Current!G19</f>
        <v>SPPA, SDJ, IS/MND  13-91-02</v>
      </c>
      <c r="H8" s="62" t="str">
        <f>Current!H19</f>
        <v xml:space="preserve">Specific Plan Amendment to redesignate the existing 9-acre school site within the Union Ranch East subdivision for development as 33 additional single family homes.  </v>
      </c>
      <c r="I8" s="62" t="str">
        <f>Current!I19</f>
        <v>Entitlement through Planning Division:  Project went to Planning Commission on 6/10; going to City Council on 7/15</v>
      </c>
      <c r="J8" s="62" t="str">
        <f>Current!J19</f>
        <v>Kang</v>
      </c>
      <c r="K8" s="62" t="str">
        <f>Current!K19</f>
        <v>Union Ranch Partners, LLC, Albert Boyce, PO Box 1870, Manteca, CA 95336</v>
      </c>
    </row>
    <row r="9" spans="1:11" x14ac:dyDescent="0.25">
      <c r="A9" s="62">
        <f>Current!A6</f>
        <v>1</v>
      </c>
      <c r="B9" s="62" t="str">
        <f>Current!B6</f>
        <v>Community Center</v>
      </c>
      <c r="C9" s="62" t="str">
        <f>Current!C6</f>
        <v>1106 Moffat Boulevard</v>
      </c>
      <c r="D9" s="62" t="str">
        <f>Current!D6</f>
        <v>221-140-13 &amp; 221-210-03</v>
      </c>
      <c r="E9" s="62" t="str">
        <f>Current!E6</f>
        <v>NR</v>
      </c>
      <c r="F9" s="63">
        <f>Current!F6</f>
        <v>41802</v>
      </c>
      <c r="G9" s="62" t="str">
        <f>Current!G6</f>
        <v>SPC-14-78-05</v>
      </c>
      <c r="H9" s="62" t="str">
        <f>Current!H6</f>
        <v>Site Plan Review and Conditional Use Permit for a 3,400 s.f. community center</v>
      </c>
      <c r="I9" s="62" t="str">
        <f>Current!I6</f>
        <v>Entitlement through Planning Division</v>
      </c>
      <c r="J9" s="62" t="str">
        <f>Current!J6</f>
        <v>Kang</v>
      </c>
      <c r="K9" s="62" t="str">
        <f>Current!K6</f>
        <v>City of Manteca, Frederic Clark, 1001 W Center St., Manteca, CA 95337, (209) 456-8505</v>
      </c>
    </row>
    <row r="10" spans="1:11" x14ac:dyDescent="0.25">
      <c r="A10" s="62">
        <f>Current!A37</f>
        <v>32</v>
      </c>
      <c r="B10" s="62" t="str">
        <f>Current!B37</f>
        <v>Crothall CIC South - Centerpoint Project Development</v>
      </c>
      <c r="C10" s="62">
        <f>Current!C37</f>
        <v>0</v>
      </c>
      <c r="D10" s="62">
        <f>Current!D37</f>
        <v>0</v>
      </c>
      <c r="E10" s="62" t="str">
        <f>Current!E37</f>
        <v>NR</v>
      </c>
      <c r="F10" s="63" t="str">
        <f>Current!F37</f>
        <v>N/A</v>
      </c>
      <c r="G10" s="62" t="str">
        <f>Current!G37</f>
        <v>Plan Check</v>
      </c>
      <c r="H10" s="62" t="str">
        <f>Current!H37</f>
        <v>Plan Check and MMRP for Crothall Laundry Facility</v>
      </c>
      <c r="I10" s="62">
        <f>Current!I37</f>
        <v>0</v>
      </c>
      <c r="J10" s="62" t="str">
        <f>Current!J37</f>
        <v>Clark/ Henson</v>
      </c>
      <c r="K10" s="62">
        <f>Current!K37</f>
        <v>0</v>
      </c>
    </row>
    <row r="11" spans="1:11" x14ac:dyDescent="0.25">
      <c r="A11" s="62">
        <f>Current!A15</f>
        <v>10</v>
      </c>
      <c r="B11" s="62" t="str">
        <f>Current!B15</f>
        <v>Danna Parcel Map</v>
      </c>
      <c r="C11" s="62">
        <f>Current!C15</f>
        <v>0</v>
      </c>
      <c r="D11" s="62">
        <f>Current!D15</f>
        <v>0</v>
      </c>
      <c r="E11" s="62" t="str">
        <f>Current!E15</f>
        <v>NR</v>
      </c>
      <c r="F11" s="63">
        <f>Current!F15</f>
        <v>41702</v>
      </c>
      <c r="G11" s="62" t="str">
        <f>Current!G15</f>
        <v>SDN-14-77-01</v>
      </c>
      <c r="H11" s="62" t="str">
        <f>Current!H15</f>
        <v>A Large Lot Tentative Parcel Map to subdivide approximately 224-acres into 4 parcels that establish future developable areas including a 17-acre school site.  NW corner of Woodward and McKinley.</v>
      </c>
      <c r="I11" s="62">
        <f>Current!I15</f>
        <v>0</v>
      </c>
      <c r="J11" s="62" t="str">
        <f>Current!J15</f>
        <v>Henson</v>
      </c>
      <c r="K11" s="62">
        <f>Current!K15</f>
        <v>0</v>
      </c>
    </row>
    <row r="12" spans="1:11" x14ac:dyDescent="0.25">
      <c r="A12" s="62">
        <f>Current!A14</f>
        <v>9</v>
      </c>
      <c r="B12" s="62" t="str">
        <f>Current!B14</f>
        <v>Dutra/Danna Lot Line Adjustment</v>
      </c>
      <c r="C12" s="62">
        <f>Current!C14</f>
        <v>0</v>
      </c>
      <c r="D12" s="62">
        <f>Current!D14</f>
        <v>0</v>
      </c>
      <c r="E12" s="62" t="str">
        <f>Current!E14</f>
        <v>R</v>
      </c>
      <c r="F12" s="63">
        <f>Current!F14</f>
        <v>41697</v>
      </c>
      <c r="G12" s="62" t="str">
        <f>Current!G14</f>
        <v>LLA-14-47-03</v>
      </c>
      <c r="H12" s="62" t="str">
        <f>Current!H14</f>
        <v>Lot Line Adjustment to reconfigure existing parcels to allow for an equal swap of land area at the planned future intersection of McKinley and Atherton.</v>
      </c>
      <c r="I12" s="62">
        <f>Current!I14</f>
        <v>0</v>
      </c>
      <c r="J12" s="62" t="str">
        <f>Current!J14</f>
        <v>Henson</v>
      </c>
      <c r="K12" s="62">
        <f>Current!K14</f>
        <v>0</v>
      </c>
    </row>
    <row r="13" spans="1:11" x14ac:dyDescent="0.25">
      <c r="A13" s="62">
        <f>Current!A41</f>
        <v>36</v>
      </c>
      <c r="B13" s="62" t="str">
        <f>Current!B41</f>
        <v>Evans Estates</v>
      </c>
      <c r="C13" s="62">
        <f>Current!C41</f>
        <v>0</v>
      </c>
      <c r="D13" s="62">
        <f>Current!D41</f>
        <v>0</v>
      </c>
      <c r="E13" s="62" t="str">
        <f>Current!E41</f>
        <v>R</v>
      </c>
      <c r="F13" s="63" t="str">
        <f>Current!F41</f>
        <v>N/A</v>
      </c>
      <c r="G13" s="62" t="str">
        <f>Current!G41</f>
        <v>SDJ</v>
      </c>
      <c r="H13" s="62" t="str">
        <f>Current!H41</f>
        <v xml:space="preserve">Project follow-up:  Review of Improvement Plans, MMRP Tracking, Developer Meetings. </v>
      </c>
      <c r="I13" s="62">
        <f>Current!I41</f>
        <v>0</v>
      </c>
      <c r="J13" s="62" t="str">
        <f>Current!J41</f>
        <v>Clark/ Durrer</v>
      </c>
      <c r="K13" s="62">
        <f>Current!K41</f>
        <v>0</v>
      </c>
    </row>
    <row r="14" spans="1:11" x14ac:dyDescent="0.25">
      <c r="A14" s="62">
        <f>Current!A30</f>
        <v>25</v>
      </c>
      <c r="B14" s="62" t="str">
        <f>Current!B30</f>
        <v>Family Entertainment Zone (FEZ)</v>
      </c>
      <c r="C14" s="62">
        <f>Current!C30</f>
        <v>0</v>
      </c>
      <c r="D14" s="62">
        <f>Current!D30</f>
        <v>0</v>
      </c>
      <c r="E14" s="62" t="str">
        <f>Current!E30</f>
        <v>NR</v>
      </c>
      <c r="F14" s="63" t="str">
        <f>Current!F30</f>
        <v>Pending</v>
      </c>
      <c r="G14" s="62" t="str">
        <f>Current!G30</f>
        <v>GPA, REZ, PD, Master Plan</v>
      </c>
      <c r="H14" s="62" t="str">
        <f>Current!H30</f>
        <v>Entitlement processing &amp; Environmental</v>
      </c>
      <c r="I14" s="62">
        <f>Current!I30</f>
        <v>0</v>
      </c>
      <c r="J14" s="62" t="str">
        <f>Current!J30</f>
        <v>Henson/Meissner</v>
      </c>
      <c r="K14" s="62">
        <f>Current!K30</f>
        <v>0</v>
      </c>
    </row>
    <row r="15" spans="1:11" x14ac:dyDescent="0.25">
      <c r="A15" s="62">
        <f>Current!A13</f>
        <v>8</v>
      </c>
      <c r="B15" s="62" t="str">
        <f>Current!B13</f>
        <v>Fiore Development</v>
      </c>
      <c r="C15" s="62">
        <f>Current!C13</f>
        <v>0</v>
      </c>
      <c r="D15" s="62">
        <f>Current!D13</f>
        <v>0</v>
      </c>
      <c r="E15" s="62" t="str">
        <f>Current!E13</f>
        <v>R</v>
      </c>
      <c r="F15" s="63">
        <f>Current!F13</f>
        <v>41715</v>
      </c>
      <c r="G15" s="62" t="str">
        <f>Current!G13</f>
        <v>SDN-14-77-02</v>
      </c>
      <c r="H15" s="62" t="str">
        <f>Current!H13</f>
        <v xml:space="preserve">Tentative Parcel Map to subdivide the 7.8-acre commercial property at 2010 Crestwood Avenue into 5-parcels.  </v>
      </c>
      <c r="I15" s="62">
        <f>Current!I13</f>
        <v>0</v>
      </c>
      <c r="J15" s="62" t="str">
        <f>Current!J13</f>
        <v>Durrer</v>
      </c>
      <c r="K15" s="62">
        <f>Current!K13</f>
        <v>0</v>
      </c>
    </row>
    <row r="16" spans="1:11" x14ac:dyDescent="0.25">
      <c r="A16" s="62">
        <f>Current!A31</f>
        <v>26</v>
      </c>
      <c r="B16" s="62" t="str">
        <f>Current!B31</f>
        <v>Great Wolf Lodge</v>
      </c>
      <c r="C16" s="62">
        <f>Current!C31</f>
        <v>0</v>
      </c>
      <c r="D16" s="62">
        <f>Current!D31</f>
        <v>0</v>
      </c>
      <c r="E16" s="62" t="str">
        <f>Current!E31</f>
        <v>NR</v>
      </c>
      <c r="F16" s="63" t="str">
        <f>Current!F31</f>
        <v>Pending</v>
      </c>
      <c r="G16" s="62" t="str">
        <f>Current!G31</f>
        <v>GPA, REZ, PD, SPC</v>
      </c>
      <c r="H16" s="62" t="str">
        <f>Current!H31</f>
        <v>Entitlement processing &amp; Environmental</v>
      </c>
      <c r="I16" s="62">
        <f>Current!I31</f>
        <v>0</v>
      </c>
      <c r="J16" s="62" t="str">
        <f>Current!J31</f>
        <v>Henson/Meissner</v>
      </c>
      <c r="K16" s="62">
        <f>Current!K31</f>
        <v>0</v>
      </c>
    </row>
    <row r="17" spans="1:11" x14ac:dyDescent="0.25">
      <c r="A17" s="62">
        <f>Current!A28</f>
        <v>23</v>
      </c>
      <c r="B17" s="62" t="str">
        <f>Current!B28</f>
        <v>Hat Ranch</v>
      </c>
      <c r="C17" s="62">
        <f>Current!C28</f>
        <v>0</v>
      </c>
      <c r="D17" s="62">
        <f>Current!D28</f>
        <v>0</v>
      </c>
      <c r="E17" s="62" t="str">
        <f>Current!E28</f>
        <v>R</v>
      </c>
      <c r="F17" s="63">
        <f>Current!F28</f>
        <v>41402</v>
      </c>
      <c r="G17" s="62" t="str">
        <f>Current!G28</f>
        <v>13-99-03  ANX, GPA, PD, PRZ, SDV, DA, EIR</v>
      </c>
      <c r="H17" s="62" t="str">
        <f>Current!H28</f>
        <v>Tentative Map, Planned Development, General Plan Amendment, Prezoning, Annexation, Development Agreement, and Environmental</v>
      </c>
      <c r="I17" s="62">
        <f>Current!I28</f>
        <v>0</v>
      </c>
      <c r="J17" s="62" t="str">
        <f>Current!J28</f>
        <v>Durrer</v>
      </c>
      <c r="K17" s="62">
        <f>Current!K28</f>
        <v>0</v>
      </c>
    </row>
    <row r="18" spans="1:11" x14ac:dyDescent="0.25">
      <c r="A18" s="62">
        <f>Current!A21</f>
        <v>16</v>
      </c>
      <c r="B18" s="62" t="str">
        <f>Current!B21</f>
        <v>Hookah Lounge</v>
      </c>
      <c r="C18" s="62">
        <f>Current!C21</f>
        <v>0</v>
      </c>
      <c r="D18" s="62">
        <f>Current!D21</f>
        <v>0</v>
      </c>
      <c r="E18" s="62" t="str">
        <f>Current!E21</f>
        <v>NR</v>
      </c>
      <c r="F18" s="63">
        <f>Current!F21</f>
        <v>41568</v>
      </c>
      <c r="G18" s="62" t="str">
        <f>Current!G21</f>
        <v>MCA 13-90-01</v>
      </c>
      <c r="H18" s="62" t="str">
        <f>Current!H21</f>
        <v>Municipal Code Amendment request to include Hookah Lounges</v>
      </c>
      <c r="I18" s="62">
        <f>Current!I21</f>
        <v>0</v>
      </c>
      <c r="J18" s="62" t="str">
        <f>Current!J21</f>
        <v>Meissner</v>
      </c>
      <c r="K18" s="62">
        <f>Current!K21</f>
        <v>0</v>
      </c>
    </row>
    <row r="19" spans="1:11" x14ac:dyDescent="0.25">
      <c r="A19" s="62">
        <f>Current!A10</f>
        <v>5</v>
      </c>
      <c r="B19" s="62" t="str">
        <f>Current!B10</f>
        <v>Jacobs Lot Line Adjustment</v>
      </c>
      <c r="C19" s="62" t="str">
        <f>Current!C10</f>
        <v>821 &amp; 825 E Yosemite Ave</v>
      </c>
      <c r="D19" s="62" t="str">
        <f>Current!D10</f>
        <v>223-320-10 &amp; 223-320-11</v>
      </c>
      <c r="E19" s="62" t="str">
        <f>Current!E10</f>
        <v>NR</v>
      </c>
      <c r="F19" s="63">
        <f>Current!F10</f>
        <v>41746</v>
      </c>
      <c r="G19" s="62" t="str">
        <f>Current!G10</f>
        <v>LLA-14-47-04</v>
      </c>
      <c r="H19" s="62" t="str">
        <f>Current!H10</f>
        <v xml:space="preserve">Lot line adjustment to move the lot line between the existing buildings on 821 &amp; 825 E. Yosemite Av. because the buildings on 825 are built over the property line.  </v>
      </c>
      <c r="I19" s="62" t="str">
        <f>Current!I10</f>
        <v>Entitlement through Planning Division</v>
      </c>
      <c r="J19" s="62" t="str">
        <f>Current!J10</f>
        <v>Kang</v>
      </c>
      <c r="K19" s="62" t="str">
        <f>Current!K10</f>
        <v>Karen Stone, 315 Meigs Rd, A656, Santa Barbara, CA 93109</v>
      </c>
    </row>
    <row r="20" spans="1:11" x14ac:dyDescent="0.25">
      <c r="A20" s="62">
        <f>Current!A25</f>
        <v>20</v>
      </c>
      <c r="B20" s="62" t="str">
        <f>Current!B25</f>
        <v xml:space="preserve">LED Sign </v>
      </c>
      <c r="C20" s="62">
        <f>Current!C25</f>
        <v>0</v>
      </c>
      <c r="D20" s="62">
        <f>Current!D25</f>
        <v>0</v>
      </c>
      <c r="E20" s="62" t="str">
        <f>Current!E25</f>
        <v>NR</v>
      </c>
      <c r="F20" s="63">
        <f>Current!F25</f>
        <v>41115</v>
      </c>
      <c r="G20" s="62" t="str">
        <f>Current!G25</f>
        <v>PDA, DAA, UPJ 12-73-02</v>
      </c>
      <c r="H20" s="62" t="str">
        <f>Current!H25</f>
        <v>Establish LED billboard at Promenade Shops</v>
      </c>
      <c r="I20" s="62">
        <f>Current!I25</f>
        <v>0</v>
      </c>
      <c r="J20" s="62" t="str">
        <f>Current!J25</f>
        <v>Durrer</v>
      </c>
      <c r="K20" s="62">
        <f>Current!K25</f>
        <v>0</v>
      </c>
    </row>
    <row r="21" spans="1:11" x14ac:dyDescent="0.25">
      <c r="A21" s="62">
        <f>Current!A7</f>
        <v>2</v>
      </c>
      <c r="B21" s="62" t="str">
        <f>Current!B7</f>
        <v>Manteca Chevron</v>
      </c>
      <c r="C21" s="62" t="str">
        <f>Current!C7</f>
        <v>1231 N Main St</v>
      </c>
      <c r="D21" s="62" t="str">
        <f>Current!D7</f>
        <v>216-340-59</v>
      </c>
      <c r="E21" s="62" t="str">
        <f>Current!E7</f>
        <v>NR</v>
      </c>
      <c r="F21" s="63">
        <f>Current!F7</f>
        <v>41788</v>
      </c>
      <c r="G21" s="62" t="str">
        <f>Current!G7</f>
        <v>PST-14-39-03</v>
      </c>
      <c r="H21" s="62" t="str">
        <f>Current!H7</f>
        <v>Chevron Gas Station and Retail Store</v>
      </c>
      <c r="I21" s="62" t="str">
        <f>Current!I7</f>
        <v>Under Planning Review</v>
      </c>
      <c r="J21" s="62" t="str">
        <f>Current!J7</f>
        <v>Kang</v>
      </c>
      <c r="K21" s="62" t="str">
        <f>Current!K7</f>
        <v>Chadha Construction, Paul raj, PO Box 1787, Ceres, CA 95307</v>
      </c>
    </row>
    <row r="22" spans="1:11" x14ac:dyDescent="0.25">
      <c r="A22" s="62">
        <f>Current!A17</f>
        <v>12</v>
      </c>
      <c r="B22" s="62" t="str">
        <f>Current!B17</f>
        <v>Manteca Veterinarian Hospital</v>
      </c>
      <c r="C22" s="62">
        <f>Current!C17</f>
        <v>0</v>
      </c>
      <c r="D22" s="62">
        <f>Current!D17</f>
        <v>0</v>
      </c>
      <c r="E22" s="62" t="str">
        <f>Current!E17</f>
        <v>NR</v>
      </c>
      <c r="F22" s="63">
        <f>Current!F17</f>
        <v>41667</v>
      </c>
      <c r="G22" s="62" t="str">
        <f>Current!G17</f>
        <v>SPC-14-78-01</v>
      </c>
      <c r="H22" s="62" t="str">
        <f>Current!H17</f>
        <v xml:space="preserve">Site Plan Review to construct a new 5,376 sq. ft. Veterinarian Hospital to replace the existing vet hospital at 911 Moffat Blvd.  </v>
      </c>
      <c r="I22" s="62">
        <f>Current!I17</f>
        <v>0</v>
      </c>
      <c r="J22" s="62" t="str">
        <f>Current!J17</f>
        <v>Henson</v>
      </c>
      <c r="K22" s="62">
        <f>Current!K17</f>
        <v>0</v>
      </c>
    </row>
    <row r="23" spans="1:11" x14ac:dyDescent="0.25">
      <c r="A23" s="62">
        <f>Current!A29</f>
        <v>24</v>
      </c>
      <c r="B23" s="62" t="str">
        <f>Current!B29</f>
        <v>Monte Bello Estates (Ott)</v>
      </c>
      <c r="C23" s="62">
        <f>Current!C29</f>
        <v>0</v>
      </c>
      <c r="D23" s="62">
        <f>Current!D29</f>
        <v>0</v>
      </c>
      <c r="E23" s="62" t="str">
        <f>Current!E29</f>
        <v>R</v>
      </c>
      <c r="F23" s="63">
        <f>Current!F29</f>
        <v>41423</v>
      </c>
      <c r="G23" s="62" t="str">
        <f>Current!G29</f>
        <v>13-75-02 SDJ, GPA, REZ, IS</v>
      </c>
      <c r="H23" s="62" t="str">
        <f>Current!H29</f>
        <v>Tentative Subdivision Map, General Plan Amendment, Rezone, and Initial Study for 121 low density residential lots on 30-acres.  APN 202-220-07</v>
      </c>
      <c r="I23" s="62">
        <f>Current!I29</f>
        <v>0</v>
      </c>
      <c r="J23" s="62" t="str">
        <f>Current!J29</f>
        <v>Henson</v>
      </c>
      <c r="K23" s="62">
        <f>Current!K29</f>
        <v>0</v>
      </c>
    </row>
    <row r="24" spans="1:11" x14ac:dyDescent="0.25">
      <c r="A24" s="62">
        <f>Current!A32</f>
        <v>27</v>
      </c>
      <c r="B24" s="62" t="str">
        <f>Current!B32</f>
        <v>Municipal Services Review &amp; Sphere Of Influence Update</v>
      </c>
      <c r="C24" s="62">
        <f>Current!C32</f>
        <v>0</v>
      </c>
      <c r="D24" s="62">
        <f>Current!D32</f>
        <v>0</v>
      </c>
      <c r="E24" s="62" t="str">
        <f>Current!E32</f>
        <v>NR</v>
      </c>
      <c r="F24" s="63" t="str">
        <f>Current!F32</f>
        <v>N/A</v>
      </c>
      <c r="G24" s="62" t="str">
        <f>Current!G32</f>
        <v>CITY INITIATED</v>
      </c>
      <c r="H24" s="62" t="str">
        <f>Current!H32</f>
        <v>Forthcoming annexations to the City will require an update of the MSR.  Needs to be budgeted for and to find a consultant to complete.  MSR updates are scheduled for each 5-years. The SOI update provides an opportunity for the City to amend its 10-year sphere to include areas not previously contemplated (e.g. Hat Ranch and Lathrop/99 interchange)</v>
      </c>
      <c r="I24" s="62">
        <f>Current!I32</f>
        <v>0</v>
      </c>
      <c r="J24" s="62" t="str">
        <f>Current!J32</f>
        <v>Meissner</v>
      </c>
      <c r="K24" s="62">
        <f>Current!K32</f>
        <v>0</v>
      </c>
    </row>
    <row r="25" spans="1:11" x14ac:dyDescent="0.25">
      <c r="A25" s="62">
        <f>Current!A20</f>
        <v>15</v>
      </c>
      <c r="B25" s="62" t="str">
        <f>Current!B20</f>
        <v>Oakwood Trails at Tara Park</v>
      </c>
      <c r="C25" s="62">
        <f>Current!C20</f>
        <v>0</v>
      </c>
      <c r="D25" s="62">
        <f>Current!D20</f>
        <v>0</v>
      </c>
      <c r="E25" s="62" t="str">
        <f>Current!E20</f>
        <v>R</v>
      </c>
      <c r="F25" s="63">
        <f>Current!F20</f>
        <v>41578</v>
      </c>
      <c r="G25" s="62" t="str">
        <f>Current!G20</f>
        <v>GPA, REZ, SDJ 13-96</v>
      </c>
      <c r="H25" s="62" t="str">
        <f>Current!H20</f>
        <v xml:space="preserve">General Plan Amendment to redesignate an area of land from BIP to CMU, Rezone to make consistent with GP amendment, and a Tentative Subdivision Map and EIR for a 578 single family residential lot subdivision on 206.7-acres APN 241-260-02, 03, &amp; 07.  </v>
      </c>
      <c r="I25" s="62">
        <f>Current!I20</f>
        <v>0</v>
      </c>
      <c r="J25" s="62" t="str">
        <f>Current!J20</f>
        <v>Henson</v>
      </c>
      <c r="K25" s="62">
        <f>Current!K20</f>
        <v>0</v>
      </c>
    </row>
    <row r="26" spans="1:11" x14ac:dyDescent="0.25">
      <c r="A26" s="62">
        <f>Current!A43</f>
        <v>38</v>
      </c>
      <c r="B26" s="62" t="str">
        <f>Current!B43</f>
        <v xml:space="preserve">Oleander Estates </v>
      </c>
      <c r="C26" s="62" t="str">
        <f>Current!C43</f>
        <v>SE &amp; SW corner of Oleander Ave &amp; Woodward Ave</v>
      </c>
      <c r="D26" s="62" t="str">
        <f>Current!D43</f>
        <v>226-280-16</v>
      </c>
      <c r="E26" s="62" t="str">
        <f>Current!E43</f>
        <v>R</v>
      </c>
      <c r="F26" s="63" t="str">
        <f>Current!F43</f>
        <v>N/A</v>
      </c>
      <c r="G26" s="62" t="str">
        <f>Current!G43</f>
        <v>SDJ</v>
      </c>
      <c r="H26" s="62" t="str">
        <f>Current!H43</f>
        <v>Subdivision follow-up</v>
      </c>
      <c r="I26" s="62" t="str">
        <f>Current!I43</f>
        <v>Under Construction</v>
      </c>
      <c r="J26" s="62" t="str">
        <f>Current!J43</f>
        <v>Clark/ Meissner/Kang</v>
      </c>
      <c r="K26" s="62" t="str">
        <f>Current!K43</f>
        <v>Builders:  DR Horton &amp; Raymus Homes</v>
      </c>
    </row>
    <row r="27" spans="1:11" x14ac:dyDescent="0.25">
      <c r="A27" s="62">
        <f>Current!A23</f>
        <v>18</v>
      </c>
      <c r="B27" s="62" t="str">
        <f>Current!B23</f>
        <v>Oleander Estates DAA</v>
      </c>
      <c r="C27" s="62">
        <f>Current!C23</f>
        <v>0</v>
      </c>
      <c r="D27" s="62">
        <f>Current!D23</f>
        <v>0</v>
      </c>
      <c r="E27" s="62" t="str">
        <f>Current!E23</f>
        <v>R</v>
      </c>
      <c r="F27" s="63">
        <f>Current!F23</f>
        <v>41542</v>
      </c>
      <c r="G27" s="62" t="str">
        <f>Current!G23</f>
        <v>DAA 13-97-01</v>
      </c>
      <c r="H27" s="62" t="str">
        <f>Current!H23</f>
        <v>Development Agreement Amendment</v>
      </c>
      <c r="I27" s="62">
        <f>Current!I23</f>
        <v>0</v>
      </c>
      <c r="J27" s="62" t="str">
        <f>Current!J23</f>
        <v>Frederic</v>
      </c>
      <c r="K27" s="62">
        <f>Current!K23</f>
        <v>0</v>
      </c>
    </row>
    <row r="28" spans="1:11" x14ac:dyDescent="0.25">
      <c r="A28" s="62">
        <f>Current!A16</f>
        <v>11</v>
      </c>
      <c r="B28" s="62" t="str">
        <f>Current!B16</f>
        <v>Panera Bread</v>
      </c>
      <c r="C28" s="62">
        <f>Current!C16</f>
        <v>0</v>
      </c>
      <c r="D28" s="62">
        <f>Current!D16</f>
        <v>0</v>
      </c>
      <c r="E28" s="62" t="str">
        <f>Current!E16</f>
        <v>NR</v>
      </c>
      <c r="F28" s="63">
        <f>Current!F16</f>
        <v>41704</v>
      </c>
      <c r="G28" s="62" t="str">
        <f>Current!G16</f>
        <v>SPC &amp; UPN 14-78-02</v>
      </c>
      <c r="H28" s="62" t="str">
        <f>Current!H16</f>
        <v>Site Plan Review and Minor Use Permit Entitlement Processing for Panera Bread with a drive-thru at 1337 E. Yosemite Av.</v>
      </c>
      <c r="I28" s="62">
        <f>Current!I16</f>
        <v>0</v>
      </c>
      <c r="J28" s="62" t="str">
        <f>Current!J16</f>
        <v>Henson</v>
      </c>
      <c r="K28" s="62">
        <f>Current!K16</f>
        <v>0</v>
      </c>
    </row>
    <row r="29" spans="1:11" x14ac:dyDescent="0.25">
      <c r="A29" s="62">
        <f>Current!A44</f>
        <v>39</v>
      </c>
      <c r="B29" s="62" t="str">
        <f>Current!B44</f>
        <v>Pillsbury Estates</v>
      </c>
      <c r="C29" s="62">
        <f>Current!C44</f>
        <v>0</v>
      </c>
      <c r="D29" s="62">
        <f>Current!D44</f>
        <v>0</v>
      </c>
      <c r="E29" s="62" t="str">
        <f>Current!E44</f>
        <v>R</v>
      </c>
      <c r="F29" s="63" t="str">
        <f>Current!F44</f>
        <v>N/A</v>
      </c>
      <c r="G29" s="62" t="str">
        <f>Current!G44</f>
        <v>SDJ</v>
      </c>
      <c r="H29" s="62" t="str">
        <f>Current!H44</f>
        <v xml:space="preserve">Project follow-up:  Review of Improvement Plans, MMRP Tracking, Developer Meetings. </v>
      </c>
      <c r="I29" s="62">
        <f>Current!I44</f>
        <v>0</v>
      </c>
      <c r="J29" s="62" t="str">
        <f>Current!J44</f>
        <v>Clark/ Durrer</v>
      </c>
      <c r="K29" s="62">
        <f>Current!K44</f>
        <v>0</v>
      </c>
    </row>
    <row r="30" spans="1:11" x14ac:dyDescent="0.25">
      <c r="A30" s="62">
        <f>Current!A39</f>
        <v>34</v>
      </c>
      <c r="B30" s="62" t="str">
        <f>Current!B39</f>
        <v>Popeye's</v>
      </c>
      <c r="C30" s="62">
        <f>Current!C39</f>
        <v>0</v>
      </c>
      <c r="D30" s="62">
        <f>Current!D39</f>
        <v>0</v>
      </c>
      <c r="E30" s="62" t="str">
        <f>Current!E39</f>
        <v>NR</v>
      </c>
      <c r="F30" s="63" t="str">
        <f>Current!F39</f>
        <v>N/A</v>
      </c>
      <c r="G30" s="62" t="str">
        <f>Current!G39</f>
        <v>Plan Check</v>
      </c>
      <c r="H30" s="62">
        <f>Current!H39</f>
        <v>0</v>
      </c>
      <c r="I30" s="62">
        <f>Current!I39</f>
        <v>0</v>
      </c>
      <c r="J30" s="62" t="str">
        <f>Current!J39</f>
        <v>Henson</v>
      </c>
      <c r="K30" s="62">
        <f>Current!K39</f>
        <v>0</v>
      </c>
    </row>
    <row r="31" spans="1:11" x14ac:dyDescent="0.25">
      <c r="A31" s="62">
        <f>Current!A22</f>
        <v>17</v>
      </c>
      <c r="B31" s="62" t="str">
        <f>Current!B22</f>
        <v>Project Laurie</v>
      </c>
      <c r="C31" s="62">
        <f>Current!C22</f>
        <v>0</v>
      </c>
      <c r="D31" s="62">
        <f>Current!D22</f>
        <v>0</v>
      </c>
      <c r="E31" s="62" t="str">
        <f>Current!E22</f>
        <v>NR</v>
      </c>
      <c r="F31" s="63">
        <f>Current!F22</f>
        <v>41558</v>
      </c>
      <c r="G31" s="62" t="str">
        <f>Current!G22</f>
        <v>SPC-13-78-02</v>
      </c>
      <c r="H31" s="62" t="str">
        <f>Current!H22</f>
        <v xml:space="preserve">Site Plan for a 1,228,500 sq. ft. concrete tilt-up structure.  </v>
      </c>
      <c r="I31" s="62">
        <f>Current!I22</f>
        <v>0</v>
      </c>
      <c r="J31" s="62" t="str">
        <f>Current!J22</f>
        <v>Contract</v>
      </c>
      <c r="K31" s="62">
        <f>Current!K22</f>
        <v>0</v>
      </c>
    </row>
    <row r="32" spans="1:11" x14ac:dyDescent="0.25">
      <c r="A32" s="62">
        <f>Current!A8</f>
        <v>3</v>
      </c>
      <c r="B32" s="62" t="str">
        <f>Current!B8</f>
        <v>Quick Shop</v>
      </c>
      <c r="C32" s="62" t="str">
        <f>Current!C8</f>
        <v>2072 W Yosemite Ave</v>
      </c>
      <c r="D32" s="62" t="str">
        <f>Current!D8</f>
        <v>222-020-01</v>
      </c>
      <c r="E32" s="62" t="str">
        <f>Current!E8</f>
        <v>NR</v>
      </c>
      <c r="F32" s="63">
        <f>Current!F8</f>
        <v>41765</v>
      </c>
      <c r="G32" s="62" t="str">
        <f>Current!G8</f>
        <v>SPN 14-59-01</v>
      </c>
      <c r="H32" s="62" t="str">
        <f>Current!H8</f>
        <v>Minor site plan review to add a fence, vacuums and a canopy to the existing site</v>
      </c>
      <c r="I32" s="62" t="str">
        <f>Current!I8</f>
        <v>Entitlement through Planning Division</v>
      </c>
      <c r="J32" s="62" t="str">
        <f>Current!J8</f>
        <v>Kang</v>
      </c>
      <c r="K32" s="62" t="str">
        <f>Current!K8</f>
        <v>Pierre Chahoud, 2072 W Yosemite Ave, Manteca, CA 95337</v>
      </c>
    </row>
    <row r="33" spans="1:11" x14ac:dyDescent="0.25">
      <c r="A33" s="62">
        <f>Current!A9</f>
        <v>4</v>
      </c>
      <c r="B33" s="62" t="str">
        <f>Current!B9</f>
        <v>Rainforest Nursery</v>
      </c>
      <c r="C33" s="62" t="str">
        <f>Current!C9</f>
        <v>1982 W Yosemite Ave</v>
      </c>
      <c r="D33" s="62" t="str">
        <f>Current!D9</f>
        <v>222-020-19</v>
      </c>
      <c r="E33" s="62" t="str">
        <f>Current!E9</f>
        <v>NR</v>
      </c>
      <c r="F33" s="63">
        <f>Current!F9</f>
        <v>41753</v>
      </c>
      <c r="G33" s="62" t="str">
        <f>Current!G9</f>
        <v>MPM 14-57-01</v>
      </c>
      <c r="H33" s="62" t="str">
        <f>Current!H9</f>
        <v xml:space="preserve">Minor plan modification to convert 3,000 sq. ft. of the existing 50' x 160', 8,000 sq. ft. Agricultural storage building into indoor plant sales area.  The remaining 5,000 sq. ft. will continue to be used as storage.   </v>
      </c>
      <c r="I33" s="62" t="str">
        <f>Current!I9</f>
        <v>Entitlement through Planning Division</v>
      </c>
      <c r="J33" s="62" t="str">
        <f>Current!J9</f>
        <v>Kang</v>
      </c>
      <c r="K33" s="62" t="str">
        <f>Current!K9</f>
        <v>Luciano Mennucci &amp; Jonas Schambeck, 1982 W Yosemite Ave, Manteca, CA 95336</v>
      </c>
    </row>
    <row r="34" spans="1:11" x14ac:dyDescent="0.25">
      <c r="A34" s="62">
        <f>Current!A48</f>
        <v>43</v>
      </c>
      <c r="B34" s="62" t="str">
        <f>Current!B48</f>
        <v>Shadowbrook</v>
      </c>
      <c r="C34" s="62">
        <f>Current!C48</f>
        <v>0</v>
      </c>
      <c r="D34" s="62">
        <f>Current!D48</f>
        <v>0</v>
      </c>
      <c r="E34" s="62" t="str">
        <f>Current!E48</f>
        <v>R</v>
      </c>
      <c r="F34" s="63" t="str">
        <f>Current!F48</f>
        <v>N/A</v>
      </c>
      <c r="G34" s="62" t="str">
        <f>Current!G48</f>
        <v>SDJ</v>
      </c>
      <c r="H34" s="62" t="str">
        <f>Current!H48</f>
        <v xml:space="preserve">Project follow-up:  Review of Improvement Plans, MMRP Tracking, Developer Meetings. </v>
      </c>
      <c r="I34" s="62">
        <f>Current!I48</f>
        <v>0</v>
      </c>
      <c r="J34" s="62" t="str">
        <f>Current!J48</f>
        <v>Meissner</v>
      </c>
      <c r="K34" s="62">
        <f>Current!K48</f>
        <v>0</v>
      </c>
    </row>
    <row r="35" spans="1:11" x14ac:dyDescent="0.25">
      <c r="A35" s="62">
        <f>Current!A42</f>
        <v>37</v>
      </c>
      <c r="B35" s="62" t="str">
        <f>Current!B42</f>
        <v>Silva Estates/Blossom Grove</v>
      </c>
      <c r="C35" s="62" t="str">
        <f>Current!C42</f>
        <v>SE corner of Woodward Ave &amp; Union Rd</v>
      </c>
      <c r="D35" s="62" t="str">
        <f>Current!D42</f>
        <v>224-022-21</v>
      </c>
      <c r="E35" s="62" t="str">
        <f>Current!E42</f>
        <v>R</v>
      </c>
      <c r="F35" s="63" t="str">
        <f>Current!F42</f>
        <v>N/A</v>
      </c>
      <c r="G35" s="62" t="str">
        <f>Current!G42</f>
        <v>SDJ</v>
      </c>
      <c r="H35" s="62" t="str">
        <f>Current!H42</f>
        <v>Subdivision follow-up</v>
      </c>
      <c r="I35" s="62" t="str">
        <f>Current!I42</f>
        <v>Plancheck through Building Safety Division</v>
      </c>
      <c r="J35" s="62" t="str">
        <f>Current!J42</f>
        <v>Clark/ Meissner/Kang</v>
      </c>
      <c r="K35" s="62" t="str">
        <f>Current!K42</f>
        <v>Anderson Homes, PO Box 1237, Lodi, CA 95241</v>
      </c>
    </row>
    <row r="36" spans="1:11" x14ac:dyDescent="0.25">
      <c r="A36" s="62">
        <f>Current!A26</f>
        <v>21</v>
      </c>
      <c r="B36" s="62" t="str">
        <f>Current!B26</f>
        <v>SOWA, Woodward Park 1</v>
      </c>
      <c r="C36" s="62">
        <f>Current!C26</f>
        <v>0</v>
      </c>
      <c r="D36" s="62">
        <f>Current!D26</f>
        <v>0</v>
      </c>
      <c r="E36" s="62" t="str">
        <f>Current!E26</f>
        <v>R</v>
      </c>
      <c r="F36" s="63">
        <f>Current!F26</f>
        <v>41367</v>
      </c>
      <c r="G36" s="62" t="str">
        <f>Current!G26</f>
        <v>13-99-01 DA, PRZ, ANX, SDJ &amp; EIR</v>
      </c>
      <c r="H36" s="62" t="str">
        <f>Current!H26</f>
        <v>Tentative Map, General Plan Amendment, Prezoning, Annexation, Development Agreement &amp; Environmental</v>
      </c>
      <c r="I36" s="62">
        <f>Current!I26</f>
        <v>0</v>
      </c>
      <c r="J36" s="62" t="str">
        <f>Current!J26</f>
        <v>Durrer</v>
      </c>
      <c r="K36" s="62">
        <f>Current!K26</f>
        <v>0</v>
      </c>
    </row>
    <row r="37" spans="1:11" x14ac:dyDescent="0.25">
      <c r="A37" s="62">
        <f>Current!A27</f>
        <v>22</v>
      </c>
      <c r="B37" s="62" t="str">
        <f>Current!B27</f>
        <v>SOWA, Woodward Park 2</v>
      </c>
      <c r="C37" s="62">
        <f>Current!C27</f>
        <v>0</v>
      </c>
      <c r="D37" s="62">
        <f>Current!D27</f>
        <v>0</v>
      </c>
      <c r="E37" s="62" t="str">
        <f>Current!E27</f>
        <v>R</v>
      </c>
      <c r="F37" s="63">
        <f>Current!F27</f>
        <v>41367</v>
      </c>
      <c r="G37" s="62" t="str">
        <f>Current!G27</f>
        <v>13-99-02 DA, PRZ, ANX, SDJ &amp; EIR</v>
      </c>
      <c r="H37" s="62" t="str">
        <f>Current!H27</f>
        <v>Tentative Map, General Plan Amendment, Prezoning, Annexation, Development Agreement &amp; Environmental</v>
      </c>
      <c r="I37" s="62">
        <f>Current!I27</f>
        <v>0</v>
      </c>
      <c r="J37" s="62" t="str">
        <f>Current!J27</f>
        <v>Durrer</v>
      </c>
      <c r="K37" s="62">
        <f>Current!K27</f>
        <v>0</v>
      </c>
    </row>
    <row r="38" spans="1:11" x14ac:dyDescent="0.25">
      <c r="A38" s="62">
        <f>Current!A47</f>
        <v>42</v>
      </c>
      <c r="B38" s="62" t="str">
        <f>Current!B47</f>
        <v>Terra Ranch</v>
      </c>
      <c r="C38" s="62" t="str">
        <f>Current!C47</f>
        <v>3504 W Woodward Ave</v>
      </c>
      <c r="D38" s="62" t="str">
        <f>Current!D47</f>
        <v>241-320-55 &amp; 241-320-56</v>
      </c>
      <c r="E38" s="62" t="str">
        <f>Current!E47</f>
        <v>R</v>
      </c>
      <c r="F38" s="63" t="str">
        <f>Current!F47</f>
        <v>N/A</v>
      </c>
      <c r="G38" s="62" t="str">
        <f>Current!G47</f>
        <v>SDJ</v>
      </c>
      <c r="H38" s="62" t="str">
        <f>Current!H47</f>
        <v>Subdivision follow-up</v>
      </c>
      <c r="I38" s="62" t="str">
        <f>Current!I47</f>
        <v>Improvement Plans being reviewed by Engineering</v>
      </c>
      <c r="J38" s="62" t="str">
        <f>Current!J47</f>
        <v>Clark/Kang</v>
      </c>
      <c r="K38" s="62" t="str">
        <f>Current!K47</f>
        <v>Atherton Boyce Development Company, LLC, Albert Boyce, PO Box 1870, Manteca, CA 95336</v>
      </c>
    </row>
    <row r="39" spans="1:11" x14ac:dyDescent="0.25">
      <c r="A39" s="62">
        <f>Current!A18</f>
        <v>13</v>
      </c>
      <c r="B39" s="62" t="str">
        <f>Current!B18</f>
        <v>Tesoro Park</v>
      </c>
      <c r="C39" s="62" t="str">
        <f>Current!C18</f>
        <v>1201 Tesoro Dr</v>
      </c>
      <c r="D39" s="62" t="str">
        <f>Current!D18</f>
        <v>224-430-41</v>
      </c>
      <c r="E39" s="62" t="str">
        <f>Current!E18</f>
        <v>R</v>
      </c>
      <c r="F39" s="63">
        <f>Current!F18</f>
        <v>41599</v>
      </c>
      <c r="G39" s="62" t="str">
        <f>Current!G18</f>
        <v xml:space="preserve">GPA, REZ, PD Amend, SDJ, IS/MND 13-96-04 </v>
      </c>
      <c r="H39" s="62" t="str">
        <f>Current!H18</f>
        <v xml:space="preserve">General Plan Amendment, Rezone, PD Amendment to redesignate the existing 8-acre MUSD school site within the Tesoro subdivision for development as 26 additional single family homes.  </v>
      </c>
      <c r="I39" s="62" t="str">
        <f>Current!I18</f>
        <v>Entitlement through Planning Division</v>
      </c>
      <c r="J39" s="62" t="str">
        <f>Current!J18</f>
        <v>Kang</v>
      </c>
      <c r="K39" s="62" t="str">
        <f>Current!K18</f>
        <v>Union Ranch Partners, LLC, Albert Boyce, PO Box 1870, Manteca, CA 95336</v>
      </c>
    </row>
    <row r="40" spans="1:11" x14ac:dyDescent="0.25">
      <c r="A40" s="62">
        <f>Current!A45</f>
        <v>40</v>
      </c>
      <c r="B40" s="62" t="str">
        <f>Current!B45</f>
        <v>The Trails</v>
      </c>
      <c r="C40" s="62">
        <f>Current!C45</f>
        <v>0</v>
      </c>
      <c r="D40" s="62">
        <f>Current!D45</f>
        <v>0</v>
      </c>
      <c r="E40" s="62" t="str">
        <f>Current!E45</f>
        <v>R</v>
      </c>
      <c r="F40" s="63" t="str">
        <f>Current!F45</f>
        <v>N/A</v>
      </c>
      <c r="G40" s="62" t="str">
        <f>Current!G45</f>
        <v>SDJ</v>
      </c>
      <c r="H40" s="62" t="str">
        <f>Current!H45</f>
        <v>Project follow-up:  Review of Improvement Plans, MMRP Tracking, Developer Meetings. (see above and Anticipated page)</v>
      </c>
      <c r="I40" s="62">
        <f>Current!I45</f>
        <v>0</v>
      </c>
      <c r="J40" s="62" t="str">
        <f>Current!J45</f>
        <v>Durrer/Clark</v>
      </c>
      <c r="K40" s="62">
        <f>Current!K45</f>
        <v>0</v>
      </c>
    </row>
    <row r="41" spans="1:11" x14ac:dyDescent="0.25">
      <c r="A41" s="62">
        <f>Current!A46</f>
        <v>41</v>
      </c>
      <c r="B41" s="62" t="str">
        <f>Current!B46</f>
        <v>The Trails</v>
      </c>
      <c r="C41" s="62">
        <f>Current!C46</f>
        <v>0</v>
      </c>
      <c r="D41" s="62">
        <f>Current!D46</f>
        <v>0</v>
      </c>
      <c r="E41" s="62" t="str">
        <f>Current!E46</f>
        <v>R</v>
      </c>
      <c r="F41" s="63">
        <f>Current!F46</f>
        <v>0</v>
      </c>
      <c r="G41" s="62">
        <f>Current!G46</f>
        <v>0</v>
      </c>
      <c r="H41" s="62" t="str">
        <f>Current!H46</f>
        <v xml:space="preserve">Williamson Act Cancellation </v>
      </c>
      <c r="I41" s="62">
        <f>Current!I46</f>
        <v>0</v>
      </c>
      <c r="J41" s="62" t="str">
        <f>Current!J46</f>
        <v>Durrer</v>
      </c>
      <c r="K41" s="62">
        <f>Current!K46</f>
        <v>0</v>
      </c>
    </row>
    <row r="42" spans="1:11" x14ac:dyDescent="0.25">
      <c r="A42" s="62">
        <f>Current!A12</f>
        <v>7</v>
      </c>
      <c r="B42" s="62" t="str">
        <f>Current!B12</f>
        <v>The Trails #2</v>
      </c>
      <c r="C42" s="62">
        <f>Current!C12</f>
        <v>0</v>
      </c>
      <c r="D42" s="62">
        <f>Current!D12</f>
        <v>0</v>
      </c>
      <c r="E42" s="62" t="str">
        <f>Current!E12</f>
        <v>R</v>
      </c>
      <c r="F42" s="63" t="str">
        <f>Current!F12</f>
        <v>TBD</v>
      </c>
      <c r="G42" s="62" t="str">
        <f>Current!G12</f>
        <v>SDJ-14-77-04</v>
      </c>
      <c r="H42" s="62" t="str">
        <f>Current!H12</f>
        <v xml:space="preserve">Tentative Subdivision Map to Re-Subdivide lots E, H, M, N, O, &amp; P of original map as single family lots.  </v>
      </c>
      <c r="I42" s="62">
        <f>Current!I12</f>
        <v>0</v>
      </c>
      <c r="J42" s="62" t="str">
        <f>Current!J12</f>
        <v>Durrer</v>
      </c>
      <c r="K42" s="62">
        <f>Current!K12</f>
        <v>0</v>
      </c>
    </row>
    <row r="43" spans="1:11" x14ac:dyDescent="0.25">
      <c r="A43" s="62">
        <f>Current!A11</f>
        <v>6</v>
      </c>
      <c r="B43" s="62" t="str">
        <f>Current!B11</f>
        <v>The Trails #3 &amp; #4</v>
      </c>
      <c r="C43" s="62">
        <f>Current!C11</f>
        <v>0</v>
      </c>
      <c r="D43" s="62">
        <f>Current!D11</f>
        <v>0</v>
      </c>
      <c r="E43" s="62" t="str">
        <f>Current!E11</f>
        <v xml:space="preserve">R </v>
      </c>
      <c r="F43" s="63" t="str">
        <f>Current!F11</f>
        <v>TBD</v>
      </c>
      <c r="G43" s="62" t="str">
        <f>Current!G11</f>
        <v>GPA, REZ, PDA, SDJ - 14-75-01</v>
      </c>
      <c r="H43" s="62" t="str">
        <f>Current!H11</f>
        <v xml:space="preserve">General Plan Amendment, Rezone, and PD Amendment to redesignate the HDR land within the Trails project area to LDR, and to establish a tentative subdivision map with single family lots for the two areas.  </v>
      </c>
      <c r="I43" s="62">
        <f>Current!I11</f>
        <v>0</v>
      </c>
      <c r="J43" s="62" t="str">
        <f>Current!J11</f>
        <v>Durrer</v>
      </c>
      <c r="K43" s="62">
        <f>Current!K11</f>
        <v>0</v>
      </c>
    </row>
    <row r="44" spans="1:11" x14ac:dyDescent="0.25">
      <c r="A44" s="62">
        <f>Current!A38</f>
        <v>33</v>
      </c>
      <c r="B44" s="62" t="str">
        <f>Current!B38</f>
        <v>Yosemite Square Environmental</v>
      </c>
      <c r="C44" s="62">
        <f>Current!C38</f>
        <v>0</v>
      </c>
      <c r="D44" s="62">
        <f>Current!D38</f>
        <v>0</v>
      </c>
      <c r="E44" s="62" t="str">
        <f>Current!E38</f>
        <v>NR</v>
      </c>
      <c r="F44" s="63" t="str">
        <f>Current!F38</f>
        <v>N/A</v>
      </c>
      <c r="G44" s="62" t="str">
        <f>Current!G38</f>
        <v>Master Plan</v>
      </c>
      <c r="H44" s="62" t="str">
        <f>Current!H38</f>
        <v xml:space="preserve">Plan check and review of the Yosemite Square Master Plan Improvement plans and compliance with the MMRP.  </v>
      </c>
      <c r="I44" s="62">
        <f>Current!I38</f>
        <v>0</v>
      </c>
      <c r="J44" s="62" t="str">
        <f>Current!J38</f>
        <v>Clark/ Henson</v>
      </c>
      <c r="K44" s="62">
        <f>Current!K38</f>
        <v>0</v>
      </c>
    </row>
  </sheetData>
  <sortState ref="A2:K45">
    <sortCondition ref="B2"/>
  </sortState>
  <mergeCells count="1">
    <mergeCell ref="A1:K1"/>
  </mergeCells>
  <pageMargins left="0.7" right="0.7" top="0.75" bottom="0.75" header="0.3" footer="0.3"/>
  <pageSetup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A28E8E83D525E47A832C0C569972980" ma:contentTypeVersion="5" ma:contentTypeDescription="Create a new document." ma:contentTypeScope="" ma:versionID="405e5ac634fed39aa57d5bda6b511633">
  <xsd:schema xmlns:xsd="http://www.w3.org/2001/XMLSchema" xmlns:xs="http://www.w3.org/2001/XMLSchema" xmlns:p="http://schemas.microsoft.com/office/2006/metadata/properties" xmlns:ns1="http://schemas.microsoft.com/sharepoint/v3" xmlns:ns2="7184055b-e5ea-4162-8b19-ace5c644b73a" xmlns:ns3="5775f8bb-84d6-4f4b-b52c-3626c3807139" targetNamespace="http://schemas.microsoft.com/office/2006/metadata/properties" ma:root="true" ma:fieldsID="06262bd7c04d6804be92d29d8bfa605f" ns1:_="" ns2:_="" ns3:_="">
    <xsd:import namespace="http://schemas.microsoft.com/sharepoint/v3"/>
    <xsd:import namespace="7184055b-e5ea-4162-8b19-ace5c644b73a"/>
    <xsd:import namespace="5775f8bb-84d6-4f4b-b52c-3626c3807139"/>
    <xsd:element name="properties">
      <xsd:complexType>
        <xsd:sequence>
          <xsd:element name="documentManagement">
            <xsd:complexType>
              <xsd:all>
                <xsd:element ref="ns2:_dlc_DocId" minOccurs="0"/>
                <xsd:element ref="ns2:_dlc_DocIdUrl" minOccurs="0"/>
                <xsd:element ref="ns2:_dlc_DocIdPersistId" minOccurs="0"/>
                <xsd:element ref="ns1:PublishingStartDate" minOccurs="0"/>
                <xsd:element ref="ns1:PublishingExpirationDate" minOccurs="0"/>
                <xsd:element ref="ns2:SharedWithUsers" minOccurs="0"/>
                <xsd:element ref="ns2:SharedWithDetails" minOccurs="0"/>
                <xsd:element ref="ns3:_x006a_ib6"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11" nillable="true" ma:displayName="Scheduling Start Date" ma:description="Scheduling Start Date is a site column created by the Publishing feature. It is used to specify the date and time on which this page will first appear to site visitors." ma:internalName="PublishingStartDate">
      <xsd:simpleType>
        <xsd:restriction base="dms:Unknown"/>
      </xsd:simpleType>
    </xsd:element>
    <xsd:element name="PublishingExpirationDate" ma:index="12" nillable="true" ma:displayName="Scheduling End Date" ma:description="Scheduling End Date is a site column created by the Publishing feature. It is used to specify the date and time on which this page will no longer appear to site visitors."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7184055b-e5ea-4162-8b19-ace5c644b73a"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775f8bb-84d6-4f4b-b52c-3626c3807139" elementFormDefault="qualified">
    <xsd:import namespace="http://schemas.microsoft.com/office/2006/documentManagement/types"/>
    <xsd:import namespace="http://schemas.microsoft.com/office/infopath/2007/PartnerControls"/>
    <xsd:element name="_x006a_ib6" ma:index="15" nillable="true" ma:displayName="Text" ma:internalName="_x006a_ib6">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p:properties xmlns:p="http://schemas.microsoft.com/office/2006/metadata/properties" xmlns:xsi="http://www.w3.org/2001/XMLSchema-instance" xmlns:pc="http://schemas.microsoft.com/office/infopath/2007/PartnerControls">
  <documentManagement>
    <_dlc_DocIdPersistId xmlns="7184055b-e5ea-4162-8b19-ace5c644b73a">false</_dlc_DocIdPersistId>
    <_dlc_DocId xmlns="7184055b-e5ea-4162-8b19-ace5c644b73a">QD2UCF5UJE4V-1306769539-847</_dlc_DocId>
    <_dlc_DocIdUrl xmlns="7184055b-e5ea-4162-8b19-ace5c644b73a">
      <Url>http://intranet2/ds/_layouts/15/DocIdRedir.aspx?ID=QD2UCF5UJE4V-1306769539-847</Url>
      <Description>QD2UCF5UJE4V-1306769539-847</Description>
    </_dlc_DocIdUrl>
    <_x006a_ib6 xmlns="5775f8bb-84d6-4f4b-b52c-3626c3807139" xsi:nil="true"/>
    <PublishingExpirationDate xmlns="http://schemas.microsoft.com/sharepoint/v3" xsi:nil="true"/>
    <PublishingStartDate xmlns="http://schemas.microsoft.com/sharepoint/v3" xsi:nil="true"/>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6E34381-EA49-4723-A8E0-D1BD30259C9E}"/>
</file>

<file path=customXml/itemProps2.xml><?xml version="1.0" encoding="utf-8"?>
<ds:datastoreItem xmlns:ds="http://schemas.openxmlformats.org/officeDocument/2006/customXml" ds:itemID="{EABAB5DC-BA29-4C5E-B095-0A93BE9D9AC1}"/>
</file>

<file path=customXml/itemProps3.xml><?xml version="1.0" encoding="utf-8"?>
<ds:datastoreItem xmlns:ds="http://schemas.openxmlformats.org/officeDocument/2006/customXml" ds:itemID="{678BAFF9-3171-44D1-A5C5-991565C238F0}"/>
</file>

<file path=customXml/itemProps4.xml><?xml version="1.0" encoding="utf-8"?>
<ds:datastoreItem xmlns:ds="http://schemas.openxmlformats.org/officeDocument/2006/customXml" ds:itemID="{FB82A22B-E2E9-4DF9-86BC-49EFDA735F1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Current</vt:lpstr>
      <vt:lpstr>Anticipated</vt:lpstr>
      <vt:lpstr>Tasks</vt:lpstr>
      <vt:lpstr>Completed</vt:lpstr>
      <vt:lpstr>Activity Map</vt:lpstr>
      <vt:lpstr>Anticipated!Print_Area</vt:lpstr>
      <vt:lpstr>Completed!Print_Area</vt:lpstr>
      <vt:lpstr>Current!Print_Area</vt:lpstr>
      <vt:lpstr>Tasks!Print_Area</vt:lpstr>
    </vt:vector>
  </TitlesOfParts>
  <Company>City of Manteca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rhenson</dc:creator>
  <cp:lastModifiedBy>Kang, Mandy</cp:lastModifiedBy>
  <cp:lastPrinted>2014-05-13T15:02:08Z</cp:lastPrinted>
  <dcterms:created xsi:type="dcterms:W3CDTF">2011-10-27T15:40:34Z</dcterms:created>
  <dcterms:modified xsi:type="dcterms:W3CDTF">2014-06-26T23:21:23Z</dcterms:modified>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0x0101002A28E8E83D525E47A832C0C569972980</vt:lpwstr>
  </property>
  <property fmtid="{D5CDD505-2E9C-101B-9397-08002B2CF9AE}" pid="3" name="_dlc_DocIdItemGuid">
    <vt:lpwstr>5ab6fb49-1475-4a34-99f6-cf36f977e29a</vt:lpwstr>
  </property>
  <property fmtid="{D5CDD505-2E9C-101B-9397-08002B2CF9AE}" pid="4" name="Order">
    <vt:r8>252200</vt:r8>
  </property>
  <property fmtid="{D5CDD505-2E9C-101B-9397-08002B2CF9AE}" pid="5" name="TemplateUrl">
    <vt:lpwstr/>
  </property>
  <property fmtid="{D5CDD505-2E9C-101B-9397-08002B2CF9AE}" pid="6" name="_dlc_DocIdUrl">
    <vt:lpwstr>http://intranet:4040/_layouts/DocIdRedir.aspx?ID=DS6S4WKU732Q-5-2816, DS6S4WKU732Q-5-2816</vt:lpwstr>
  </property>
  <property fmtid="{D5CDD505-2E9C-101B-9397-08002B2CF9AE}" pid="7" name="xd_Signature">
    <vt:bool>false</vt:bool>
  </property>
  <property fmtid="{D5CDD505-2E9C-101B-9397-08002B2CF9AE}" pid="8" name="_dlc_DocIdPersistId">
    <vt:bool>false</vt:bool>
  </property>
  <property fmtid="{D5CDD505-2E9C-101B-9397-08002B2CF9AE}" pid="9" name="xd_ProgID">
    <vt:lpwstr/>
  </property>
  <property fmtid="{D5CDD505-2E9C-101B-9397-08002B2CF9AE}" pid="10" name="_dlc_DocId">
    <vt:lpwstr>DS6S4WKU732Q-5-2816</vt:lpwstr>
  </property>
  <property fmtid="{D5CDD505-2E9C-101B-9397-08002B2CF9AE}" pid="11" name="_SourceUrl">
    <vt:lpwstr/>
  </property>
  <property fmtid="{D5CDD505-2E9C-101B-9397-08002B2CF9AE}" pid="12" name="_SharedFileIndex">
    <vt:lpwstr/>
  </property>
</Properties>
</file>