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4235" windowHeight="7875"/>
  </bookViews>
  <sheets>
    <sheet name="Current" sheetId="1" r:id="rId1"/>
    <sheet name="Anticipated" sheetId="3" r:id="rId2"/>
    <sheet name="Tasks" sheetId="4" r:id="rId3"/>
    <sheet name="Completed" sheetId="2" r:id="rId4"/>
    <sheet name="Activity Map" sheetId="7" r:id="rId5"/>
  </sheets>
  <definedNames>
    <definedName name="_xlnm.Print_Area" localSheetId="1">Anticipated!$A$1:$E$29</definedName>
    <definedName name="_xlnm.Print_Area" localSheetId="3">Completed!$A$1:$E$70</definedName>
    <definedName name="_xlnm.Print_Area" localSheetId="0">Current!$A$1:$N$49</definedName>
    <definedName name="_xlnm.Print_Area" localSheetId="2">Tasks!$A$1:$E$17</definedName>
  </definedNames>
  <calcPr calcId="145621"/>
</workbook>
</file>

<file path=xl/calcChain.xml><?xml version="1.0" encoding="utf-8"?>
<calcChain xmlns="http://schemas.openxmlformats.org/spreadsheetml/2006/main">
  <c r="A36" i="1" l="1"/>
  <c r="A2" i="7"/>
  <c r="B2" i="7"/>
  <c r="C2" i="7"/>
  <c r="D2" i="7"/>
  <c r="E2" i="7"/>
  <c r="F2" i="7"/>
  <c r="G2" i="7"/>
  <c r="H2" i="7"/>
  <c r="I2" i="7"/>
  <c r="J2" i="7"/>
  <c r="K2" i="7"/>
  <c r="A10" i="7"/>
  <c r="B10" i="7"/>
  <c r="C10" i="7"/>
  <c r="D10" i="7"/>
  <c r="E10" i="7"/>
  <c r="F10" i="7"/>
  <c r="G10" i="7"/>
  <c r="H10" i="7"/>
  <c r="I10" i="7"/>
  <c r="J10" i="7"/>
  <c r="K10" i="7"/>
  <c r="A22" i="7"/>
  <c r="B22" i="7"/>
  <c r="C22" i="7"/>
  <c r="D22" i="7"/>
  <c r="E22" i="7"/>
  <c r="F22" i="7"/>
  <c r="G22" i="7"/>
  <c r="H22" i="7"/>
  <c r="I22" i="7"/>
  <c r="J22" i="7"/>
  <c r="K22" i="7"/>
  <c r="A33" i="7"/>
  <c r="B33" i="7"/>
  <c r="C33" i="7"/>
  <c r="D33" i="7"/>
  <c r="E33" i="7"/>
  <c r="F33" i="7"/>
  <c r="G33" i="7"/>
  <c r="H33" i="7"/>
  <c r="I33" i="7"/>
  <c r="J33" i="7"/>
  <c r="K33" i="7"/>
  <c r="A34" i="7"/>
  <c r="B34" i="7"/>
  <c r="C34" i="7"/>
  <c r="D34" i="7"/>
  <c r="E34" i="7"/>
  <c r="F34" i="7"/>
  <c r="G34" i="7"/>
  <c r="H34" i="7"/>
  <c r="I34" i="7"/>
  <c r="J34" i="7"/>
  <c r="K34" i="7"/>
  <c r="A20" i="7"/>
  <c r="B20" i="7"/>
  <c r="C20" i="7"/>
  <c r="D20" i="7"/>
  <c r="E20" i="7"/>
  <c r="F20" i="7"/>
  <c r="G20" i="7"/>
  <c r="H20" i="7"/>
  <c r="I20" i="7"/>
  <c r="J20" i="7"/>
  <c r="K20" i="7"/>
  <c r="A44" i="7"/>
  <c r="B44" i="7"/>
  <c r="C44" i="7"/>
  <c r="D44" i="7"/>
  <c r="E44" i="7"/>
  <c r="F44" i="7"/>
  <c r="G44" i="7"/>
  <c r="H44" i="7"/>
  <c r="I44" i="7"/>
  <c r="J44" i="7"/>
  <c r="K44" i="7"/>
  <c r="A43" i="7"/>
  <c r="B43" i="7"/>
  <c r="C43" i="7"/>
  <c r="D43" i="7"/>
  <c r="E43" i="7"/>
  <c r="F43" i="7"/>
  <c r="G43" i="7"/>
  <c r="H43" i="7"/>
  <c r="I43" i="7"/>
  <c r="J43" i="7"/>
  <c r="K43" i="7"/>
  <c r="A16" i="7"/>
  <c r="B16" i="7"/>
  <c r="C16" i="7"/>
  <c r="D16" i="7"/>
  <c r="E16" i="7"/>
  <c r="F16" i="7"/>
  <c r="G16" i="7"/>
  <c r="H16" i="7"/>
  <c r="I16" i="7"/>
  <c r="J16" i="7"/>
  <c r="K16" i="7"/>
  <c r="A13" i="7"/>
  <c r="B13" i="7"/>
  <c r="C13" i="7"/>
  <c r="D13" i="7"/>
  <c r="E13" i="7"/>
  <c r="F13" i="7"/>
  <c r="G13" i="7"/>
  <c r="H13" i="7"/>
  <c r="I13" i="7"/>
  <c r="J13" i="7"/>
  <c r="K13" i="7"/>
  <c r="A12" i="7"/>
  <c r="B12" i="7"/>
  <c r="C12" i="7"/>
  <c r="D12" i="7"/>
  <c r="E12" i="7"/>
  <c r="F12" i="7"/>
  <c r="G12" i="7"/>
  <c r="H12" i="7"/>
  <c r="I12" i="7"/>
  <c r="J12" i="7"/>
  <c r="K12" i="7"/>
  <c r="A29" i="7"/>
  <c r="B29" i="7"/>
  <c r="C29" i="7"/>
  <c r="D29" i="7"/>
  <c r="E29" i="7"/>
  <c r="F29" i="7"/>
  <c r="G29" i="7"/>
  <c r="H29" i="7"/>
  <c r="I29" i="7"/>
  <c r="J29" i="7"/>
  <c r="K29" i="7"/>
  <c r="A23" i="7"/>
  <c r="B23" i="7"/>
  <c r="C23" i="7"/>
  <c r="D23" i="7"/>
  <c r="E23" i="7"/>
  <c r="F23" i="7"/>
  <c r="G23" i="7"/>
  <c r="H23" i="7"/>
  <c r="I23" i="7"/>
  <c r="J23" i="7"/>
  <c r="K23" i="7"/>
  <c r="A3" i="7"/>
  <c r="B3" i="7"/>
  <c r="C3" i="7"/>
  <c r="D3" i="7"/>
  <c r="E3" i="7"/>
  <c r="F3" i="7"/>
  <c r="G3" i="7"/>
  <c r="H3" i="7"/>
  <c r="I3" i="7"/>
  <c r="J3" i="7"/>
  <c r="K3" i="7"/>
  <c r="A40" i="7"/>
  <c r="B40" i="7"/>
  <c r="C40" i="7"/>
  <c r="D40" i="7"/>
  <c r="E40" i="7"/>
  <c r="F40" i="7"/>
  <c r="G40" i="7"/>
  <c r="H40" i="7"/>
  <c r="I40" i="7"/>
  <c r="J40" i="7"/>
  <c r="K40" i="7"/>
  <c r="A9" i="7"/>
  <c r="B9" i="7"/>
  <c r="C9" i="7"/>
  <c r="D9" i="7"/>
  <c r="E9" i="7"/>
  <c r="F9" i="7"/>
  <c r="G9" i="7"/>
  <c r="H9" i="7"/>
  <c r="I9" i="7"/>
  <c r="J9" i="7"/>
  <c r="K9" i="7"/>
  <c r="A26" i="7"/>
  <c r="B26" i="7"/>
  <c r="C26" i="7"/>
  <c r="D26" i="7"/>
  <c r="E26" i="7"/>
  <c r="F26" i="7"/>
  <c r="G26" i="7"/>
  <c r="H26" i="7"/>
  <c r="I26" i="7"/>
  <c r="J26" i="7"/>
  <c r="K26" i="7"/>
  <c r="A19" i="7"/>
  <c r="B19" i="7"/>
  <c r="C19" i="7"/>
  <c r="D19" i="7"/>
  <c r="E19" i="7"/>
  <c r="F19" i="7"/>
  <c r="G19" i="7"/>
  <c r="H19" i="7"/>
  <c r="I19" i="7"/>
  <c r="J19" i="7"/>
  <c r="K19" i="7"/>
  <c r="A32" i="7"/>
  <c r="B32" i="7"/>
  <c r="C32" i="7"/>
  <c r="D32" i="7"/>
  <c r="E32" i="7"/>
  <c r="F32" i="7"/>
  <c r="G32" i="7"/>
  <c r="H32" i="7"/>
  <c r="I32" i="7"/>
  <c r="J32" i="7"/>
  <c r="K32" i="7"/>
  <c r="A28" i="7"/>
  <c r="B28" i="7"/>
  <c r="C28" i="7"/>
  <c r="D28" i="7"/>
  <c r="E28" i="7"/>
  <c r="F28" i="7"/>
  <c r="G28" i="7"/>
  <c r="H28" i="7"/>
  <c r="I28" i="7"/>
  <c r="J28" i="7"/>
  <c r="K28" i="7"/>
  <c r="A4" i="7"/>
  <c r="B4" i="7"/>
  <c r="C4" i="7"/>
  <c r="D4" i="7"/>
  <c r="E4" i="7"/>
  <c r="F4" i="7"/>
  <c r="G4" i="7"/>
  <c r="H4" i="7"/>
  <c r="I4" i="7"/>
  <c r="J4" i="7"/>
  <c r="K4" i="7"/>
  <c r="A21" i="7"/>
  <c r="B21" i="7"/>
  <c r="C21" i="7"/>
  <c r="D21" i="7"/>
  <c r="E21" i="7"/>
  <c r="F21" i="7"/>
  <c r="G21" i="7"/>
  <c r="H21" i="7"/>
  <c r="I21" i="7"/>
  <c r="J21" i="7"/>
  <c r="K21" i="7"/>
  <c r="A37" i="7"/>
  <c r="B37" i="7"/>
  <c r="C37" i="7"/>
  <c r="D37" i="7"/>
  <c r="E37" i="7"/>
  <c r="F37" i="7"/>
  <c r="G37" i="7"/>
  <c r="H37" i="7"/>
  <c r="I37" i="7"/>
  <c r="J37" i="7"/>
  <c r="K37" i="7"/>
  <c r="A38" i="7"/>
  <c r="B38" i="7"/>
  <c r="C38" i="7"/>
  <c r="D38" i="7"/>
  <c r="E38" i="7"/>
  <c r="F38" i="7"/>
  <c r="G38" i="7"/>
  <c r="H38" i="7"/>
  <c r="I38" i="7"/>
  <c r="J38" i="7"/>
  <c r="K38" i="7"/>
  <c r="A18" i="7"/>
  <c r="B18" i="7"/>
  <c r="C18" i="7"/>
  <c r="D18" i="7"/>
  <c r="E18" i="7"/>
  <c r="F18" i="7"/>
  <c r="G18" i="7"/>
  <c r="H18" i="7"/>
  <c r="I18" i="7"/>
  <c r="J18" i="7"/>
  <c r="K18" i="7"/>
  <c r="A24" i="7"/>
  <c r="B24" i="7"/>
  <c r="C24" i="7"/>
  <c r="D24" i="7"/>
  <c r="E24" i="7"/>
  <c r="F24" i="7"/>
  <c r="G24" i="7"/>
  <c r="H24" i="7"/>
  <c r="I24" i="7"/>
  <c r="J24" i="7"/>
  <c r="K24" i="7"/>
  <c r="A15" i="7"/>
  <c r="B15" i="7"/>
  <c r="C15" i="7"/>
  <c r="D15" i="7"/>
  <c r="E15" i="7"/>
  <c r="F15" i="7"/>
  <c r="G15" i="7"/>
  <c r="H15" i="7"/>
  <c r="I15" i="7"/>
  <c r="J15" i="7"/>
  <c r="K15" i="7"/>
  <c r="A17" i="7"/>
  <c r="B17" i="7"/>
  <c r="C17" i="7"/>
  <c r="D17" i="7"/>
  <c r="E17" i="7"/>
  <c r="F17" i="7"/>
  <c r="G17" i="7"/>
  <c r="H17" i="7"/>
  <c r="I17" i="7"/>
  <c r="J17" i="7"/>
  <c r="K17" i="7"/>
  <c r="A25" i="7"/>
  <c r="B25" i="7"/>
  <c r="C25" i="7"/>
  <c r="D25" i="7"/>
  <c r="E25" i="7"/>
  <c r="F25" i="7"/>
  <c r="G25" i="7"/>
  <c r="H25" i="7"/>
  <c r="I25" i="7"/>
  <c r="J25" i="7"/>
  <c r="K25" i="7"/>
  <c r="A7" i="7"/>
  <c r="B7" i="7"/>
  <c r="C7" i="7"/>
  <c r="D7" i="7"/>
  <c r="E7" i="7"/>
  <c r="F7" i="7"/>
  <c r="G7" i="7"/>
  <c r="H7" i="7"/>
  <c r="I7" i="7"/>
  <c r="J7" i="7"/>
  <c r="K7" i="7"/>
  <c r="B6" i="7"/>
  <c r="C6" i="7"/>
  <c r="D6" i="7"/>
  <c r="E6" i="7"/>
  <c r="F6" i="7"/>
  <c r="G6" i="7"/>
  <c r="H6" i="7"/>
  <c r="I6" i="7"/>
  <c r="J6" i="7"/>
  <c r="K6" i="7"/>
  <c r="B8" i="7"/>
  <c r="C8" i="7"/>
  <c r="D8" i="7"/>
  <c r="E8" i="7"/>
  <c r="F8" i="7"/>
  <c r="G8" i="7"/>
  <c r="H8" i="7"/>
  <c r="I8" i="7"/>
  <c r="J8" i="7"/>
  <c r="K8" i="7"/>
  <c r="B11" i="7"/>
  <c r="C11" i="7"/>
  <c r="D11" i="7"/>
  <c r="E11" i="7"/>
  <c r="F11" i="7"/>
  <c r="G11" i="7"/>
  <c r="H11" i="7"/>
  <c r="I11" i="7"/>
  <c r="J11" i="7"/>
  <c r="K11" i="7"/>
  <c r="B45" i="7"/>
  <c r="C45" i="7"/>
  <c r="D45" i="7"/>
  <c r="E45" i="7"/>
  <c r="F45" i="7"/>
  <c r="G45" i="7"/>
  <c r="H45" i="7"/>
  <c r="I45" i="7"/>
  <c r="J45" i="7"/>
  <c r="K45" i="7"/>
  <c r="B31" i="7"/>
  <c r="C31" i="7"/>
  <c r="D31" i="7"/>
  <c r="E31" i="7"/>
  <c r="F31" i="7"/>
  <c r="G31" i="7"/>
  <c r="H31" i="7"/>
  <c r="I31" i="7"/>
  <c r="J31" i="7"/>
  <c r="K31" i="7"/>
  <c r="B5" i="7"/>
  <c r="C5" i="7"/>
  <c r="D5" i="7"/>
  <c r="E5" i="7"/>
  <c r="F5" i="7"/>
  <c r="G5" i="7"/>
  <c r="H5" i="7"/>
  <c r="I5" i="7"/>
  <c r="J5" i="7"/>
  <c r="K5" i="7"/>
  <c r="B14" i="7"/>
  <c r="C14" i="7"/>
  <c r="D14" i="7"/>
  <c r="E14" i="7"/>
  <c r="F14" i="7"/>
  <c r="G14" i="7"/>
  <c r="H14" i="7"/>
  <c r="I14" i="7"/>
  <c r="J14" i="7"/>
  <c r="K14" i="7"/>
  <c r="B36" i="7"/>
  <c r="C36" i="7"/>
  <c r="D36" i="7"/>
  <c r="E36" i="7"/>
  <c r="F36" i="7"/>
  <c r="G36" i="7"/>
  <c r="H36" i="7"/>
  <c r="I36" i="7"/>
  <c r="J36" i="7"/>
  <c r="K36" i="7"/>
  <c r="B27" i="7"/>
  <c r="C27" i="7"/>
  <c r="D27" i="7"/>
  <c r="E27" i="7"/>
  <c r="F27" i="7"/>
  <c r="G27" i="7"/>
  <c r="H27" i="7"/>
  <c r="I27" i="7"/>
  <c r="J27" i="7"/>
  <c r="K27" i="7"/>
  <c r="B30" i="7"/>
  <c r="C30" i="7"/>
  <c r="D30" i="7"/>
  <c r="E30" i="7"/>
  <c r="F30" i="7"/>
  <c r="G30" i="7"/>
  <c r="H30" i="7"/>
  <c r="I30" i="7"/>
  <c r="J30" i="7"/>
  <c r="K30" i="7"/>
  <c r="B41" i="7"/>
  <c r="C41" i="7"/>
  <c r="D41" i="7"/>
  <c r="E41" i="7"/>
  <c r="F41" i="7"/>
  <c r="G41" i="7"/>
  <c r="H41" i="7"/>
  <c r="I41" i="7"/>
  <c r="J41" i="7"/>
  <c r="K41" i="7"/>
  <c r="B42" i="7"/>
  <c r="C42" i="7"/>
  <c r="D42" i="7"/>
  <c r="E42" i="7"/>
  <c r="F42" i="7"/>
  <c r="G42" i="7"/>
  <c r="H42" i="7"/>
  <c r="I42" i="7"/>
  <c r="J42" i="7"/>
  <c r="K42" i="7"/>
  <c r="B39" i="7"/>
  <c r="C39" i="7"/>
  <c r="D39" i="7"/>
  <c r="E39" i="7"/>
  <c r="F39" i="7"/>
  <c r="G39" i="7"/>
  <c r="H39" i="7"/>
  <c r="I39" i="7"/>
  <c r="J39" i="7"/>
  <c r="K39" i="7"/>
  <c r="B35" i="7"/>
  <c r="C35" i="7"/>
  <c r="D35" i="7"/>
  <c r="E35" i="7"/>
  <c r="F35" i="7"/>
  <c r="G35" i="7"/>
  <c r="H35" i="7"/>
  <c r="I35" i="7"/>
  <c r="J35" i="7"/>
  <c r="K35" i="7"/>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7" i="1" l="1"/>
  <c r="A6" i="7"/>
  <c r="A38" i="1" l="1"/>
  <c r="A8" i="7"/>
  <c r="A39" i="1" l="1"/>
  <c r="A11" i="7"/>
  <c r="A40" i="1" l="1"/>
  <c r="A45" i="7"/>
  <c r="A41" i="1" l="1"/>
  <c r="A31" i="7"/>
  <c r="A42" i="1" l="1"/>
  <c r="A5" i="7"/>
  <c r="A43" i="1" l="1"/>
  <c r="A14" i="7"/>
  <c r="A44" i="1" l="1"/>
  <c r="A36" i="7"/>
  <c r="A45" i="1" l="1"/>
  <c r="A27" i="7"/>
  <c r="A46" i="1" l="1"/>
  <c r="A30" i="7"/>
  <c r="A47" i="1" l="1"/>
  <c r="A41" i="7"/>
  <c r="A48" i="1" l="1"/>
  <c r="A42" i="7"/>
  <c r="A49" i="1" l="1"/>
  <c r="A35" i="7" s="1"/>
  <c r="A39" i="7"/>
</calcChain>
</file>

<file path=xl/sharedStrings.xml><?xml version="1.0" encoding="utf-8"?>
<sst xmlns="http://schemas.openxmlformats.org/spreadsheetml/2006/main" count="926" uniqueCount="636">
  <si>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</si>
  <si>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</si>
  <si>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</si>
  <si>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</si>
  <si>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</si>
  <si>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</si>
  <si>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</si>
  <si>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</si>
  <si>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</si>
  <si>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</si>
  <si>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</si>
  <si>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</si>
  <si>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</si>
  <si>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</si>
  <si>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</si>
  <si>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</si>
  <si>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</si>
  <si>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</si>
  <si>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</si>
  <si>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</si>
  <si>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</si>
  <si>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</si>
  <si>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</si>
  <si>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</si>
  <si>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</si>
  <si>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</si>
  <si>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</si>
  <si>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</si>
  <si>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</si>
  <si>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</si>
  <si>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</si>
  <si>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</si>
  <si>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</si>
  <si>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</si>
  <si>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</si>
  <si>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</si>
  <si>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</si>
  <si>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</si>
  <si>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Bicycle Master Plan (Smart Valley Places)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</si>
  <si>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</si>
  <si>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</si>
  <si>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</si>
  <si>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</si>
  <si>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</si>
  <si>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</si>
  <si>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</si>
  <si>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</si>
  <si>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</si>
  <si>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</si>
  <si>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</si>
  <si>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</si>
  <si>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</si>
  <si>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</si>
  <si>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</si>
  <si>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</si>
  <si>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</si>
  <si>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</si>
  <si>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</si>
  <si>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</si>
  <si>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</si>
  <si>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</si>
  <si>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</si>
  <si>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</si>
  <si>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</si>
  <si>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</si>
  <si>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</si>
  <si>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</si>
  <si>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</si>
  <si>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</si>
  <si>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</si>
  <si>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</si>
  <si>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</si>
  <si>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</si>
  <si>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</si>
  <si>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</si>
  <si>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</si>
  <si>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</si>
  <si>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</si>
  <si>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</si>
  <si>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</si>
  <si>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</si>
  <si>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</si>
  <si>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</si>
  <si>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</si>
  <si>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</si>
  <si>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</si>
  <si>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</si>
  <si>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</si>
  <si>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</si>
  <si>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</si>
  <si>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</si>
  <si>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</si>
  <si>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</si>
  <si>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</si>
  <si>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</si>
  <si>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</si>
  <si>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</si>
  <si>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</si>
  <si>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</si>
  <si>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</si>
  <si>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</si>
  <si>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</si>
  <si>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</si>
  <si>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</si>
  <si>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</si>
  <si>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</si>
  <si>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</si>
  <si>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</si>
  <si>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</si>
  <si>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</si>
  <si>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</si>
  <si>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</si>
  <si>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</si>
  <si>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</si>
  <si>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</si>
  <si>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</si>
  <si>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</si>
  <si>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</si>
  <si>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</si>
  <si>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</si>
  <si>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</si>
  <si>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</si>
  <si>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</si>
  <si>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</si>
  <si>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</si>
  <si>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</si>
  <si>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</si>
  <si>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</si>
  <si>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</si>
  <si>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</si>
  <si>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</si>
  <si>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</si>
  <si>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</si>
  <si>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</si>
  <si>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</si>
  <si>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</si>
  <si>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</si>
  <si>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</si>
  <si>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</si>
  <si>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</si>
  <si>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</si>
  <si>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</si>
  <si>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</si>
  <si>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</si>
  <si>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</si>
  <si>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</si>
  <si>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</si>
  <si>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</si>
  <si>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</si>
  <si>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</si>
  <si>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</si>
  <si>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</si>
  <si>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</si>
  <si>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</si>
  <si>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</si>
  <si>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</si>
  <si>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</si>
  <si>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</si>
  <si>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</si>
  <si>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</si>
  <si>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</si>
  <si>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</si>
  <si>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</si>
  <si>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</si>
  <si>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</si>
  <si>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</si>
  <si>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</si>
  <si>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</si>
  <si>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</si>
  <si>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</si>
  <si>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</si>
  <si>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</si>
  <si>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</si>
  <si>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</si>
  <si>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</si>
  <si>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</si>
  <si>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</si>
  <si>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</si>
  <si>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</si>
  <si>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</si>
  <si>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</si>
  <si>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</si>
  <si>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</si>
  <si>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</si>
  <si>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</si>
  <si>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</si>
  <si>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</si>
  <si>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</si>
  <si>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</si>
  <si>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</si>
  <si>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</si>
  <si>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</si>
  <si>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</si>
  <si>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</si>
  <si>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</si>
  <si>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</si>
  <si>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</si>
  <si>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</si>
  <si>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</si>
  <si>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</si>
  <si>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</si>
  <si>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</si>
  <si>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</si>
  <si>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</si>
  <si>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</si>
  <si>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</si>
  <si>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</si>
  <si>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</si>
  <si>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</si>
  <si>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</si>
  <si>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</si>
  <si>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</si>
  <si>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</si>
  <si>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</si>
  <si>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</si>
  <si>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</si>
  <si>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</si>
  <si>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</si>
  <si>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</si>
  <si>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</si>
  <si>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</si>
  <si>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</si>
  <si>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</si>
  <si>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</si>
  <si>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</si>
  <si>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</si>
  <si>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</si>
  <si>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</si>
  <si>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</si>
  <si>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</si>
  <si>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</si>
  <si>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</si>
  <si>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</si>
  <si>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</si>
  <si>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</si>
  <si>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</si>
  <si>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</si>
  <si>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</si>
  <si>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</si>
  <si>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</si>
  <si>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</si>
  <si>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</si>
  <si>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</si>
  <si>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</si>
  <si>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</si>
  <si>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</si>
  <si>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</si>
  <si>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</si>
  <si>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</si>
  <si>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</si>
  <si>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</si>
  <si>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</si>
  <si>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</si>
  <si>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</si>
  <si>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</si>
  <si>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</si>
  <si>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Alma Apartments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</si>
  <si>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</si>
  <si>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</si>
  <si>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</si>
  <si>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</si>
  <si>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</si>
  <si>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</si>
  <si>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</si>
  <si>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</si>
  <si>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</si>
  <si>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</si>
  <si>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</si>
  <si>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</si>
  <si>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</si>
  <si>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</si>
  <si>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</si>
  <si>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</si>
  <si>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</si>
  <si>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</si>
  <si>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</si>
  <si>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</si>
  <si>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</si>
  <si>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</si>
  <si>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</si>
  <si>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</si>
  <si>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</si>
  <si>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</si>
  <si>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</si>
  <si>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</si>
  <si>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</si>
  <si>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</si>
  <si>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</si>
  <si>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</si>
  <si>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</si>
  <si>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</si>
  <si>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</si>
  <si>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</si>
  <si>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</si>
  <si>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</si>
  <si>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</si>
  <si>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</si>
  <si>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</si>
  <si>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</si>
  <si>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</si>
  <si>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</si>
  <si>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</si>
  <si>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</si>
  <si>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</si>
  <si>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</si>
  <si>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</si>
  <si>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</si>
  <si>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</si>
  <si>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</si>
  <si>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</si>
  <si>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</si>
  <si>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</si>
  <si>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</si>
  <si>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</si>
  <si>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</si>
  <si>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</si>
  <si>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</si>
  <si>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</si>
  <si>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</si>
  <si>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</si>
  <si>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</si>
  <si>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</si>
  <si>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</si>
  <si>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</si>
  <si>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</si>
  <si>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550 Commerce Court</t>
  </si>
  <si>
    <t xml:space="preserve">Minor Plan Modification and Lot Line Adjustment to add land to the parcel to accommodate a new row of parking for the project site.    </t>
  </si>
  <si>
    <t>Austin Road Environmental</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</si>
  <si>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</si>
  <si>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</si>
  <si>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</si>
  <si>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</si>
  <si>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</si>
  <si>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</si>
  <si>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</si>
  <si>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</si>
  <si>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</si>
  <si>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</si>
  <si>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</si>
  <si>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</si>
  <si>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</si>
  <si>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</si>
  <si>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</si>
  <si>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</si>
  <si>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</si>
  <si>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</si>
  <si>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</si>
  <si>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</si>
  <si>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</si>
  <si>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</si>
  <si>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</si>
  <si>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</si>
  <si>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</si>
  <si>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</si>
  <si>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</si>
  <si>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</si>
  <si>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</si>
  <si>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</si>
  <si>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</si>
  <si>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</si>
  <si>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</si>
  <si>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</si>
  <si>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</si>
  <si>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</si>
  <si>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</si>
  <si>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</si>
  <si>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</si>
  <si>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</si>
  <si>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</si>
  <si>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</si>
  <si>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</si>
  <si>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</si>
  <si>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</si>
  <si>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</si>
  <si>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</si>
  <si>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</si>
  <si>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</si>
  <si>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</si>
  <si>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</si>
  <si>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</si>
  <si>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</si>
  <si>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</si>
  <si>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</si>
  <si>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</si>
  <si>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</si>
  <si>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</si>
  <si>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</si>
  <si>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</si>
  <si>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</si>
  <si>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</si>
  <si>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</si>
  <si>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</si>
  <si>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</si>
  <si>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</si>
  <si>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</si>
  <si>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</si>
  <si>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</si>
  <si>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</si>
  <si>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</si>
  <si>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</si>
  <si>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</si>
  <si>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</si>
  <si>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</si>
  <si>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</si>
  <si>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</si>
  <si>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</si>
  <si>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</si>
  <si>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</si>
  <si>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</si>
  <si>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</si>
  <si>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</si>
  <si>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</si>
  <si>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</si>
  <si>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</si>
  <si>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</si>
  <si>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</si>
  <si>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</si>
  <si>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</si>
  <si>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</si>
  <si>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</si>
  <si>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</si>
  <si>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</si>
  <si>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</si>
  <si>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</si>
  <si>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</si>
  <si>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</si>
  <si>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</si>
  <si>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</si>
  <si>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</si>
  <si>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</si>
  <si>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</si>
  <si>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</si>
  <si>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</si>
  <si>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</si>
  <si>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</si>
  <si>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</si>
  <si>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</si>
  <si>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</si>
  <si>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</si>
  <si>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</si>
  <si>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</si>
  <si>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</si>
  <si>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</si>
  <si>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</si>
  <si>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</si>
  <si>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</si>
  <si>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</si>
  <si>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</si>
  <si>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</si>
  <si>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</si>
  <si>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</si>
  <si>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</si>
  <si>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</si>
  <si>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</si>
  <si>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</si>
  <si>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</si>
  <si>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</si>
  <si>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</si>
  <si>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</si>
  <si>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</si>
  <si>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</si>
  <si>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</si>
  <si>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</si>
  <si>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</si>
  <si>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</si>
  <si>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Next Steps</t>
  </si>
  <si>
    <t>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</si>
  <si>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</si>
  <si>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</si>
  <si>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</si>
  <si>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</si>
  <si>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</si>
  <si>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</si>
  <si>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</si>
  <si>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</si>
  <si>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</si>
  <si>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</si>
  <si>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</si>
  <si>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STATUS (Public)</t>
  </si>
  <si>
    <t>Res/Non Res</t>
  </si>
  <si>
    <t>Project Name</t>
  </si>
  <si>
    <t>Applicant's Info</t>
  </si>
  <si>
    <t>Approved by FC 3/17/14</t>
  </si>
  <si>
    <t>Applicant has met requirements of the MMRP to allow final map and grading.  Need to bond for improvements and obtain final approval of subdivision improvement agreement.  Blossom Grove (Legacy Homes) Master Plans approved by MK</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</si>
  <si>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</si>
  <si>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</si>
  <si>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</si>
  <si>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</si>
  <si>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</si>
  <si>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</si>
  <si>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</si>
  <si>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</si>
  <si>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 xml:space="preserve">Application Received and Assigned. Routed for comments. </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</si>
  <si>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</si>
  <si>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</si>
  <si>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</si>
  <si>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</si>
  <si>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</si>
  <si>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</si>
  <si>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</si>
  <si>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t>Routed on 3/18, comments due back April 11.  Staff review meeting scheduled for 3/26.</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</si>
  <si>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</si>
  <si>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Application Received &amp; routed</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</si>
  <si>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t>
  </si>
  <si>
    <r>
      <t xml:space="preserve">Met with Ripon and County regarding Sub Regional Fee 05/29/2013.  Meetings on June 10 with Traffic Consultant and Developer regarding MMRP.   Proposal to prepare sub regional fee submitted 06/11/2013.   Pro Serv Agreement with F&amp;P RE: Sub Regional Fee routed for review and approval by KM/CM 08/01/2013.  Funding? PSA approved Fehr &amp; Peers completing work, due 10/4/13. </t>
    </r>
    <r>
      <rPr>
        <b/>
        <sz val="10"/>
        <color theme="1"/>
        <rFont val="Calibri"/>
        <family val="2"/>
        <scheme val="minor"/>
      </rPr>
      <t xml:space="preserve"> </t>
    </r>
    <r>
      <rPr>
        <sz val="10"/>
        <color theme="1"/>
        <rFont val="Calibri"/>
        <family val="2"/>
        <scheme val="minor"/>
      </rPr>
      <t>Draft of sub-regional fee due week of 10/21 for review by City. Draft sub regional fee received 11/22/13.  Staff meeting scheduled for 12/5/13. 12/6/13 study sent to City of Ripon and applicant. 1/2/14 staff received letter from Ripon stating they received study and are reviewing the work. RH to get status from Ken Z. at Ripon.  Ripon provided letter 3/4/14.  I wrote a response to be sent on 3/20.</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</si>
  <si>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</si>
  <si>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</si>
  <si>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</si>
  <si>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</si>
  <si>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</si>
  <si>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MM met with project engineer regarding the entitlement process and timing 08/02/2013.  Application Received.  Routed, comments due 12/4 w/comments due 01/02.  Project assigned to Kang on 3/18.  Routed on 3/26-due back 4/16; tribal consult sent on 3/26</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</si>
  <si>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</si>
  <si>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</si>
  <si>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</si>
  <si>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</si>
  <si>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</si>
  <si>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</si>
  <si>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</si>
  <si>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</si>
  <si>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</si>
  <si>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</si>
  <si>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</si>
  <si>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</si>
  <si>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</si>
  <si>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Partial Application Received.</t>
  </si>
  <si>
    <t>TBD</t>
  </si>
  <si>
    <t xml:space="preserve">Partial Application Received.  </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</si>
  <si>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</si>
  <si>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</si>
  <si>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 xml:space="preserve">Raney and F&amp;P responding to Caltrans comments on MND.  </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</si>
  <si>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</si>
  <si>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</si>
  <si>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</si>
  <si>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</si>
  <si>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</si>
  <si>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</si>
  <si>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</si>
  <si>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</si>
  <si>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 xml:space="preserve">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</si>
  <si>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Jacobs Lot Line Adjustment</t>
  </si>
  <si>
    <t>LLA-14-47-04</t>
  </si>
  <si>
    <t xml:space="preserve">Lot line adjustment to move the lot line between the existing buildings on 821 &amp; 825 E. Yosemite Av. because the buildings on 825 are built over the property line.  </t>
  </si>
  <si>
    <t>MPM 14-57-01</t>
  </si>
  <si>
    <t>Application Received and routed.  Comments due back 3/20.</t>
  </si>
  <si>
    <t xml:space="preserve">Site Plan Review to construct a new 5,376 sq. ft. Veterinarian Hospital to replace the existing vet hospital at 911 Moffat Blvd.  </t>
  </si>
  <si>
    <t>Application received.  Routed for comments.  Incomplete letter sent 2/28/14</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</si>
  <si>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</si>
  <si>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</si>
  <si>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</si>
  <si>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</si>
  <si>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</si>
  <si>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</si>
  <si>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</si>
  <si>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</si>
  <si>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</si>
  <si>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</si>
  <si>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</si>
  <si>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</si>
  <si>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</si>
  <si>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</si>
  <si>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</si>
  <si>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</si>
  <si>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</si>
  <si>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</si>
  <si>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</si>
  <si>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Minor site plan review to add a fence, vacuums and a canopy to the existing site.  The property was annexed into the City so no site plan exists</t>
  </si>
  <si>
    <t>FC approved on 4/7; Mailed documents to be recorded on 4/16; recorded 5/2</t>
  </si>
  <si>
    <t>Under review by applicants. To PC 05/27.</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</si>
  <si>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</si>
  <si>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r>
      <t xml:space="preserve">Routed 4/24, due back 5/13; sent incomplete letter on 5/13; </t>
    </r>
    <r>
      <rPr>
        <b/>
        <sz val="10"/>
        <color theme="1"/>
        <rFont val="Calibri"/>
        <family val="2"/>
        <scheme val="minor"/>
      </rPr>
      <t>awaiting submittal</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</si>
  <si>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</si>
  <si>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</si>
  <si>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</si>
  <si>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r>
      <t xml:space="preserve">Application received.  Routed for comments 11/7.  MM to contact applicant and schedule for public hearing w/PC. ND completed sent out on 4/21; due back 5/11, </t>
    </r>
    <r>
      <rPr>
        <b/>
        <sz val="10"/>
        <color theme="1"/>
        <rFont val="Calibri"/>
        <family val="2"/>
        <scheme val="minor"/>
      </rPr>
      <t>Public Hearing w/PC 05/27</t>
    </r>
  </si>
  <si>
    <t>ULTA at Stadium Center</t>
  </si>
  <si>
    <t>MPM, LLA</t>
  </si>
  <si>
    <t xml:space="preserve">Minor Plan Amendment and Lot Line Adjustment to combine two parcels into one to construct a new stand alone commercial pad building at 2292 &amp; 2296 Daniels St. </t>
  </si>
  <si>
    <r>
      <t xml:space="preserve">Routed 5/9, due back 5/29; check bounced; applicant paid on 6/2 (new application date); incomplete letter sent on 6/3; </t>
    </r>
    <r>
      <rPr>
        <b/>
        <sz val="10"/>
        <color theme="1"/>
        <rFont val="Calibri"/>
        <family val="2"/>
        <scheme val="minor"/>
      </rPr>
      <t>waiting for resubmittal</t>
    </r>
  </si>
  <si>
    <r>
      <t xml:space="preserve">Project route complete; sent incomplete letter on 12/20 due to unresolved landscape issues--LLA may need to be moved; </t>
    </r>
    <r>
      <rPr>
        <b/>
        <sz val="10"/>
        <color theme="1"/>
        <rFont val="Calibri"/>
        <family val="2"/>
        <scheme val="minor"/>
      </rPr>
      <t>waiting for resubmitta</t>
    </r>
    <r>
      <rPr>
        <sz val="10"/>
        <color theme="1"/>
        <rFont val="Calibri"/>
        <family val="2"/>
        <scheme val="minor"/>
      </rPr>
      <t>l--last contacted architect on 4/21--still working out issues with applicant; sent applicant letter on 6/5 that project will close on 6/20 without resubmittal</t>
    </r>
  </si>
  <si>
    <t xml:space="preserve"> UPDATED: 06/11/2014</t>
  </si>
  <si>
    <t>Community Center</t>
  </si>
  <si>
    <t>Manteca Chevron</t>
  </si>
  <si>
    <t>PST-14-39-03</t>
  </si>
  <si>
    <t>Chevron Gas Station and Retail Store</t>
  </si>
  <si>
    <t>STATUS (Internal)</t>
  </si>
  <si>
    <t>Active Planning Project's List</t>
  </si>
  <si>
    <t>Received and routed on 6/12; comments due back 6/26</t>
  </si>
  <si>
    <r>
      <t xml:space="preserve">MM met with project engineer regarding the entitlement process and timing 08/02/2013.  Application Received.  Routed, comments due 12/4 w/comments due 01/02.  Project assigned to Kang on 2/20; Project rerouted on 3/6; due back 3/25; going to PC on June 10; </t>
    </r>
    <r>
      <rPr>
        <b/>
        <sz val="10"/>
        <color theme="1"/>
        <rFont val="Calibri"/>
        <family val="2"/>
        <scheme val="minor"/>
      </rPr>
      <t>going to CC on 7/15</t>
    </r>
  </si>
  <si>
    <t>Clark/ Henson</t>
  </si>
  <si>
    <t>Clark/ Durrer</t>
  </si>
  <si>
    <t>Clark/ Meissner/Kang</t>
  </si>
  <si>
    <t>Clark/Kang</t>
  </si>
  <si>
    <t>NR</t>
  </si>
  <si>
    <t xml:space="preserve">R </t>
  </si>
  <si>
    <t>R</t>
  </si>
  <si>
    <t>1084 Clearwater Creek Blvd</t>
  </si>
  <si>
    <t>197-020-50</t>
  </si>
  <si>
    <t>550 Commerce Ct</t>
  </si>
  <si>
    <t>221-250-16 &amp; 221-250-17</t>
  </si>
  <si>
    <t>Siegfried Engineering, Inc., James McClelland, 3244 Brookside Rd, Ste 100, Stockton, CA 95219</t>
  </si>
  <si>
    <t>Union Ranch Partners, LLC, Albert Boyce, PO Box 1870, Manteca, CA 95336</t>
  </si>
  <si>
    <t>1982 W Yosemite Ave</t>
  </si>
  <si>
    <t>222-020-19</t>
  </si>
  <si>
    <t>Luciano Mennucci &amp; Jonas Schambeck, 1982 W Yosemite Ave, Manteca, CA 95336</t>
  </si>
  <si>
    <t>821 &amp; 825 E Yosemite Ave</t>
  </si>
  <si>
    <t>223-320-10 &amp; 223-320-11</t>
  </si>
  <si>
    <t>Karen Stone, 315 Meigs Rd, A656, Santa Barbara, CA 93109</t>
  </si>
  <si>
    <t>2072 W Yosemite Ave</t>
  </si>
  <si>
    <t>222-020-01</t>
  </si>
  <si>
    <t>Pierre Chahoud, 2072 W Yosemite Ave, Manteca, CA 95337</t>
  </si>
  <si>
    <t>1231 N Main St</t>
  </si>
  <si>
    <t>216-340-59</t>
  </si>
  <si>
    <t>Under Planning Review</t>
  </si>
  <si>
    <t>Chadha Construction, Paul raj, PO Box 1787, Ceres, CA 95307</t>
  </si>
  <si>
    <t>1201 Tesoro Dr</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</si>
  <si>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</si>
  <si>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</si>
  <si>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</si>
  <si>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</si>
  <si>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</si>
  <si>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</si>
  <si>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</si>
  <si>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</si>
  <si>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</si>
  <si>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</si>
  <si>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</si>
  <si>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</si>
  <si>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</si>
  <si>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</si>
  <si>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Entitlement through Planning Division:  Project went to Planning Commission on 6/10; going to City Council on 7/15</t>
  </si>
  <si>
    <t>1020 Moffat Blvd</t>
  </si>
  <si>
    <t>221-140-13 &amp; 221-210-03</t>
  </si>
  <si>
    <t>SPC-14-78-05</t>
  </si>
  <si>
    <t>Site Plan Review and Conditional Use Permit for a 3,400 s.f. community center</t>
  </si>
  <si>
    <t>City of Manteca, Frederic Clark, 1001 W Center St., Manteca, CA 95337, (209) 456-8505</t>
  </si>
  <si>
    <t>Received 6/12, routed 6/12; due back internally on 6/18 and externally on 6/26; going to PC on 7/8</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</si>
</sst>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
      <patternFill patternType="solid">
        <fgColor rgb="FFFF33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7" fillId="8" borderId="0" applyNumberFormat="0" applyBorder="0" applyAlignment="0" applyProtection="0"/>
  </cellStyleXfs>
  <cellXfs count="109">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3"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9" xfId="0" applyFont="1" applyBorder="1" applyAlignment="1">
      <alignment wrapText="1"/>
    </xf>
    <xf numFmtId="14" fontId="2" fillId="0" borderId="19" xfId="0" applyNumberFormat="1" applyFont="1" applyBorder="1" applyAlignment="1">
      <alignment wrapText="1"/>
    </xf>
    <xf numFmtId="0" fontId="2" fillId="0" borderId="5" xfId="0" applyFont="1" applyFill="1" applyBorder="1" applyAlignment="1">
      <alignment wrapText="1"/>
    </xf>
    <xf numFmtId="14" fontId="2" fillId="0" borderId="19" xfId="0" applyNumberFormat="1" applyFont="1" applyFill="1" applyBorder="1" applyAlignment="1">
      <alignment wrapText="1"/>
    </xf>
    <xf numFmtId="0" fontId="2" fillId="0" borderId="1"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4" borderId="6"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9"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14" fontId="2" fillId="0" borderId="19" xfId="1" applyNumberFormat="1" applyFont="1" applyFill="1" applyBorder="1" applyAlignment="1">
      <alignment wrapText="1"/>
    </xf>
    <xf numFmtId="0" fontId="2" fillId="0" borderId="1" xfId="1" applyFont="1" applyFill="1" applyBorder="1" applyAlignment="1">
      <alignment wrapText="1"/>
    </xf>
    <xf numFmtId="0" fontId="2" fillId="0" borderId="13" xfId="1" applyFont="1" applyFill="1" applyBorder="1" applyAlignment="1">
      <alignment wrapText="1"/>
    </xf>
    <xf numFmtId="0" fontId="2" fillId="0" borderId="6" xfId="1" applyFont="1" applyFill="1" applyBorder="1" applyAlignment="1">
      <alignment wrapText="1"/>
    </xf>
    <xf numFmtId="0" fontId="2" fillId="0" borderId="19"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8" fillId="0" borderId="6" xfId="0" applyFont="1" applyFill="1" applyBorder="1" applyAlignment="1">
      <alignment wrapText="1"/>
    </xf>
    <xf numFmtId="0" fontId="2" fillId="9" borderId="13" xfId="0" applyFont="1" applyFill="1" applyBorder="1" applyAlignment="1">
      <alignment wrapText="1"/>
    </xf>
    <xf numFmtId="0" fontId="2" fillId="7" borderId="13" xfId="0" applyFont="1" applyFill="1" applyBorder="1" applyAlignment="1">
      <alignment wrapText="1"/>
    </xf>
    <xf numFmtId="0" fontId="2" fillId="6" borderId="13" xfId="0" applyFont="1" applyFill="1" applyBorder="1" applyAlignment="1">
      <alignment wrapText="1"/>
    </xf>
    <xf numFmtId="0" fontId="2" fillId="0" borderId="20" xfId="1" applyFont="1" applyFill="1" applyBorder="1" applyAlignment="1">
      <alignment wrapText="1"/>
    </xf>
    <xf numFmtId="0" fontId="2" fillId="0" borderId="8" xfId="1" applyFont="1" applyFill="1" applyBorder="1" applyAlignment="1">
      <alignment wrapText="1"/>
    </xf>
    <xf numFmtId="0" fontId="2" fillId="0" borderId="18" xfId="1" applyFont="1" applyFill="1" applyBorder="1" applyAlignment="1">
      <alignment wrapText="1"/>
    </xf>
    <xf numFmtId="0" fontId="2" fillId="9" borderId="1" xfId="0" applyFont="1" applyFill="1" applyBorder="1" applyAlignment="1">
      <alignment wrapText="1"/>
    </xf>
    <xf numFmtId="0" fontId="0" fillId="0" borderId="6" xfId="0" applyBorder="1"/>
    <xf numFmtId="0" fontId="0" fillId="0" borderId="21" xfId="0" applyBorder="1"/>
    <xf numFmtId="0" fontId="0" fillId="0" borderId="0" xfId="0" applyBorder="1"/>
    <xf numFmtId="0" fontId="0" fillId="0" borderId="6" xfId="0" applyBorder="1" applyAlignment="1">
      <alignment wrapText="1"/>
    </xf>
    <xf numFmtId="0" fontId="0" fillId="0" borderId="0" xfId="0" applyFill="1" applyAlignment="1">
      <alignment wrapText="1"/>
    </xf>
    <xf numFmtId="0" fontId="0" fillId="0" borderId="0" xfId="0" applyBorder="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2" fillId="0" borderId="0" xfId="0" applyFont="1" applyFill="1" applyBorder="1" applyAlignment="1">
      <alignment wrapText="1"/>
    </xf>
    <xf numFmtId="0" fontId="5" fillId="3" borderId="3" xfId="0" applyFont="1" applyFill="1" applyBorder="1" applyAlignment="1">
      <alignment horizontal="left" wrapText="1"/>
    </xf>
    <xf numFmtId="0" fontId="8" fillId="0" borderId="13" xfId="0" applyFont="1" applyFill="1" applyBorder="1" applyAlignment="1">
      <alignment wrapText="1"/>
    </xf>
    <xf numFmtId="0" fontId="0" fillId="0" borderId="13" xfId="0" applyBorder="1" applyAlignment="1">
      <alignment wrapText="1"/>
    </xf>
    <xf numFmtId="0" fontId="2" fillId="0" borderId="24" xfId="0" applyFont="1" applyFill="1" applyBorder="1" applyAlignment="1">
      <alignment wrapText="1"/>
    </xf>
    <xf numFmtId="0" fontId="0" fillId="0" borderId="1" xfId="0" applyBorder="1" applyAlignment="1">
      <alignment wrapText="1"/>
    </xf>
    <xf numFmtId="0" fontId="0" fillId="0" borderId="1" xfId="0" applyFill="1" applyBorder="1" applyAlignment="1">
      <alignment wrapText="1"/>
    </xf>
    <xf numFmtId="0" fontId="0" fillId="0" borderId="6" xfId="0" applyFill="1" applyBorder="1" applyAlignment="1">
      <alignment wrapText="1"/>
    </xf>
    <xf numFmtId="0" fontId="0" fillId="0" borderId="8" xfId="0" applyFill="1" applyBorder="1" applyAlignment="1">
      <alignment wrapText="1"/>
    </xf>
    <xf numFmtId="0" fontId="0" fillId="0" borderId="9" xfId="0"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0" fillId="0" borderId="22" xfId="0" applyFont="1" applyFill="1" applyBorder="1" applyAlignment="1">
      <alignment wrapText="1"/>
    </xf>
    <xf numFmtId="0" fontId="0" fillId="0" borderId="1" xfId="0" applyFont="1" applyFill="1" applyBorder="1" applyAlignment="1">
      <alignment wrapText="1"/>
    </xf>
    <xf numFmtId="14" fontId="0" fillId="0" borderId="22" xfId="0" applyNumberFormat="1" applyFont="1" applyFill="1" applyBorder="1" applyAlignment="1">
      <alignment wrapText="1"/>
    </xf>
    <xf numFmtId="0" fontId="0" fillId="0" borderId="23" xfId="0" applyFont="1" applyFill="1" applyBorder="1" applyAlignment="1">
      <alignment wrapText="1"/>
    </xf>
    <xf numFmtId="0" fontId="0" fillId="0" borderId="24" xfId="0" applyFont="1" applyFill="1" applyBorder="1" applyAlignment="1">
      <alignment wrapText="1"/>
    </xf>
    <xf numFmtId="0" fontId="0" fillId="0" borderId="6" xfId="0" applyFont="1" applyFill="1" applyBorder="1" applyAlignment="1">
      <alignment wrapText="1"/>
    </xf>
    <xf numFmtId="0" fontId="9" fillId="0" borderId="19" xfId="0" applyFont="1" applyFill="1" applyBorder="1" applyAlignment="1">
      <alignment wrapText="1"/>
    </xf>
    <xf numFmtId="14" fontId="9" fillId="0" borderId="19" xfId="0" applyNumberFormat="1" applyFont="1" applyFill="1" applyBorder="1" applyAlignment="1">
      <alignment wrapText="1"/>
    </xf>
    <xf numFmtId="0" fontId="9" fillId="0" borderId="1" xfId="0" applyFont="1" applyFill="1" applyBorder="1" applyAlignment="1">
      <alignment wrapText="1"/>
    </xf>
    <xf numFmtId="0" fontId="9" fillId="0" borderId="13" xfId="0" applyFont="1" applyFill="1" applyBorder="1" applyAlignment="1">
      <alignment wrapText="1"/>
    </xf>
    <xf numFmtId="0" fontId="9" fillId="9" borderId="13" xfId="0" applyFont="1" applyFill="1" applyBorder="1" applyAlignment="1">
      <alignment wrapText="1"/>
    </xf>
    <xf numFmtId="0" fontId="5" fillId="3" borderId="14" xfId="0" applyFont="1" applyFill="1" applyBorder="1" applyAlignment="1">
      <alignment horizontal="left" wrapText="1"/>
    </xf>
    <xf numFmtId="0" fontId="0" fillId="0" borderId="15" xfId="0" applyBorder="1" applyAlignment="1">
      <alignment wrapText="1"/>
    </xf>
    <xf numFmtId="0" fontId="0" fillId="0" borderId="16"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3" fillId="0" borderId="17"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xf numFmtId="0" fontId="1" fillId="10" borderId="1" xfId="0" applyFont="1" applyFill="1" applyBorder="1" applyAlignment="1"/>
    <xf numFmtId="0" fontId="0" fillId="10" borderId="1" xfId="0" applyFill="1" applyBorder="1" applyAlignment="1"/>
    <xf numFmtId="0" fontId="8" fillId="0" borderId="1" xfId="0" applyFont="1" applyFill="1" applyBorder="1" applyAlignment="1">
      <alignment wrapText="1"/>
    </xf>
    <xf numFmtId="0" fontId="2" fillId="0" borderId="23" xfId="0" applyFont="1" applyFill="1" applyBorder="1" applyAlignment="1">
      <alignment wrapText="1"/>
    </xf>
    <xf numFmtId="0" fontId="0" fillId="11" borderId="24" xfId="0" applyFont="1" applyFill="1" applyBorder="1" applyAlignment="1">
      <alignment wrapText="1"/>
    </xf>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7"/>
  <sheetViews>
    <sheetView tabSelected="1" view="pageBreakPreview" zoomScaleNormal="91" zoomScaleSheetLayoutView="100" workbookViewId="0">
      <pane ySplit="5" topLeftCell="A6" activePane="bottomLeft" state="frozen"/>
      <selection pane="bottomLeft" activeCell="H7" sqref="H7"/>
    </sheetView>
  </sheetViews>
  <sheetFormatPr defaultRowHeight="15" x14ac:dyDescent="0.25"/>
  <cols>
    <col min="1" max="1" width="8.42578125" style="58" customWidth="1"/>
    <col min="2" max="2" width="24.140625" style="15" customWidth="1"/>
    <col min="3" max="3" width="25.42578125" style="15" customWidth="1"/>
    <col min="4" max="4" width="14.7109375" style="15" customWidth="1"/>
    <col min="5" max="5" width="11.7109375" style="15"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5" customHeight="1" x14ac:dyDescent="0.35">
      <c r="A1" s="93" t="s">
        <v>33</v>
      </c>
      <c r="B1" s="94"/>
      <c r="C1" s="94"/>
      <c r="D1" s="94"/>
      <c r="E1" s="94"/>
      <c r="F1" s="94"/>
      <c r="G1" s="94"/>
      <c r="H1" s="94"/>
      <c r="I1" s="94"/>
      <c r="J1" s="94"/>
      <c r="K1" s="94"/>
      <c r="L1" s="94"/>
      <c r="M1" s="94"/>
      <c r="N1" s="94"/>
    </row>
    <row r="2" spans="1:14" ht="21" customHeight="1" x14ac:dyDescent="0.35">
      <c r="A2" s="93" t="s">
        <v>394</v>
      </c>
      <c r="B2" s="94"/>
      <c r="C2" s="94"/>
      <c r="D2" s="94"/>
      <c r="E2" s="94"/>
      <c r="F2" s="94"/>
      <c r="G2" s="94"/>
      <c r="H2" s="94"/>
      <c r="I2" s="94"/>
      <c r="J2" s="94"/>
      <c r="K2" s="94"/>
      <c r="L2" s="94"/>
      <c r="M2" s="94"/>
      <c r="N2" s="94"/>
    </row>
    <row r="3" spans="1:14" ht="19.5" customHeight="1" thickBot="1" x14ac:dyDescent="0.35">
      <c r="A3" s="95" t="s">
        <v>579</v>
      </c>
      <c r="B3" s="96"/>
      <c r="C3" s="96"/>
      <c r="D3" s="96"/>
      <c r="E3" s="96"/>
      <c r="F3" s="96"/>
      <c r="G3" s="96"/>
      <c r="H3" s="96"/>
      <c r="I3" s="96"/>
      <c r="J3" s="96"/>
      <c r="K3" s="96"/>
      <c r="L3" s="96"/>
      <c r="M3" s="96"/>
      <c r="N3" s="96"/>
    </row>
    <row r="4" spans="1:14" ht="15" customHeight="1" x14ac:dyDescent="0.25">
      <c r="A4" s="90" t="s">
        <v>34</v>
      </c>
      <c r="B4" s="91"/>
      <c r="C4" s="91"/>
      <c r="D4" s="91"/>
      <c r="E4" s="91"/>
      <c r="F4" s="91"/>
      <c r="G4" s="91"/>
      <c r="H4" s="91"/>
      <c r="I4" s="91"/>
      <c r="J4" s="91"/>
      <c r="K4" s="91"/>
      <c r="L4" s="91"/>
      <c r="M4" s="91"/>
      <c r="N4" s="92"/>
    </row>
    <row r="5" spans="1:14" ht="15.75" customHeight="1" x14ac:dyDescent="0.25">
      <c r="A5" s="33" t="s">
        <v>477</v>
      </c>
      <c r="B5" s="34" t="s">
        <v>480</v>
      </c>
      <c r="C5" s="34" t="s">
        <v>475</v>
      </c>
      <c r="D5" s="34" t="s">
        <v>476</v>
      </c>
      <c r="E5" s="34" t="s">
        <v>479</v>
      </c>
      <c r="F5" s="34" t="s">
        <v>189</v>
      </c>
      <c r="G5" s="34" t="s">
        <v>67</v>
      </c>
      <c r="H5" s="34" t="s">
        <v>3</v>
      </c>
      <c r="I5" s="34" t="s">
        <v>478</v>
      </c>
      <c r="J5" s="34" t="s">
        <v>1</v>
      </c>
      <c r="K5" s="34" t="s">
        <v>481</v>
      </c>
      <c r="L5" s="34" t="s">
        <v>584</v>
      </c>
      <c r="M5" s="34" t="s">
        <v>310</v>
      </c>
      <c r="N5" s="35" t="s">
        <v>465</v>
      </c>
    </row>
    <row r="6" spans="1:14" ht="71.25" customHeight="1" x14ac:dyDescent="0.25">
      <c r="A6" s="78">
        <v>1</v>
      </c>
      <c r="B6" s="79" t="s">
        <v>580</v>
      </c>
      <c r="C6" s="80" t="s">
        <v>630</v>
      </c>
      <c r="D6" s="80" t="s">
        <v>631</v>
      </c>
      <c r="E6" s="80" t="s">
        <v>592</v>
      </c>
      <c r="F6" s="81">
        <v>41802</v>
      </c>
      <c r="G6" s="82" t="s">
        <v>632</v>
      </c>
      <c r="H6" s="107" t="s">
        <v>633</v>
      </c>
      <c r="I6" s="80" t="s">
        <v>628</v>
      </c>
      <c r="J6" s="83" t="s">
        <v>277</v>
      </c>
      <c r="K6" s="80" t="s">
        <v>634</v>
      </c>
      <c r="L6" s="66" t="s">
        <v>635</v>
      </c>
      <c r="M6" s="108"/>
      <c r="N6" s="84"/>
    </row>
    <row r="7" spans="1:14" ht="61.5" customHeight="1" x14ac:dyDescent="0.25">
      <c r="A7" s="78">
        <f>A6+1</f>
        <v>2</v>
      </c>
      <c r="B7" s="85" t="s">
        <v>581</v>
      </c>
      <c r="C7" s="80" t="s">
        <v>610</v>
      </c>
      <c r="D7" s="80" t="s">
        <v>611</v>
      </c>
      <c r="E7" s="80" t="s">
        <v>592</v>
      </c>
      <c r="F7" s="86">
        <v>41788</v>
      </c>
      <c r="G7" s="87" t="s">
        <v>582</v>
      </c>
      <c r="H7" s="106" t="s">
        <v>583</v>
      </c>
      <c r="I7" s="80" t="s">
        <v>612</v>
      </c>
      <c r="J7" s="88" t="s">
        <v>277</v>
      </c>
      <c r="K7" s="80" t="s">
        <v>613</v>
      </c>
      <c r="L7" s="64" t="s">
        <v>586</v>
      </c>
      <c r="M7" s="89"/>
      <c r="N7" s="84"/>
    </row>
    <row r="8" spans="1:14" ht="60" x14ac:dyDescent="0.25">
      <c r="A8" s="19">
        <f t="shared" ref="A8:A49" si="0">A7+1</f>
        <v>3</v>
      </c>
      <c r="B8" s="32" t="s">
        <v>563</v>
      </c>
      <c r="C8" s="67" t="s">
        <v>607</v>
      </c>
      <c r="D8" s="67" t="s">
        <v>608</v>
      </c>
      <c r="E8" s="67" t="s">
        <v>592</v>
      </c>
      <c r="F8" s="20">
        <v>41765</v>
      </c>
      <c r="G8" s="21" t="s">
        <v>564</v>
      </c>
      <c r="H8" s="21" t="s">
        <v>565</v>
      </c>
      <c r="I8" s="67" t="s">
        <v>628</v>
      </c>
      <c r="J8" s="65" t="s">
        <v>277</v>
      </c>
      <c r="K8" s="67" t="s">
        <v>609</v>
      </c>
      <c r="L8" s="22" t="s">
        <v>577</v>
      </c>
      <c r="M8" s="47"/>
      <c r="N8" s="57"/>
    </row>
    <row r="9" spans="1:14" ht="90" x14ac:dyDescent="0.25">
      <c r="A9" s="19">
        <f t="shared" si="0"/>
        <v>4</v>
      </c>
      <c r="B9" s="32" t="s">
        <v>62</v>
      </c>
      <c r="C9" s="67" t="s">
        <v>601</v>
      </c>
      <c r="D9" s="67" t="s">
        <v>602</v>
      </c>
      <c r="E9" s="67" t="s">
        <v>592</v>
      </c>
      <c r="F9" s="20">
        <v>41753</v>
      </c>
      <c r="G9" s="21" t="s">
        <v>542</v>
      </c>
      <c r="H9" s="21" t="s">
        <v>548</v>
      </c>
      <c r="I9" s="67" t="s">
        <v>628</v>
      </c>
      <c r="J9" s="65" t="s">
        <v>277</v>
      </c>
      <c r="K9" s="67" t="s">
        <v>603</v>
      </c>
      <c r="L9" s="22" t="s">
        <v>572</v>
      </c>
      <c r="M9" s="47"/>
      <c r="N9" s="57"/>
    </row>
    <row r="10" spans="1:14" ht="60" x14ac:dyDescent="0.25">
      <c r="A10" s="19">
        <f t="shared" si="0"/>
        <v>5</v>
      </c>
      <c r="B10" s="32" t="s">
        <v>539</v>
      </c>
      <c r="C10" s="67" t="s">
        <v>604</v>
      </c>
      <c r="D10" s="67" t="s">
        <v>605</v>
      </c>
      <c r="E10" s="67" t="s">
        <v>592</v>
      </c>
      <c r="F10" s="20">
        <v>41746</v>
      </c>
      <c r="G10" s="21" t="s">
        <v>540</v>
      </c>
      <c r="H10" s="21" t="s">
        <v>541</v>
      </c>
      <c r="I10" s="67" t="s">
        <v>628</v>
      </c>
      <c r="J10" s="65" t="s">
        <v>277</v>
      </c>
      <c r="K10" s="67" t="s">
        <v>606</v>
      </c>
      <c r="L10" s="22" t="s">
        <v>569</v>
      </c>
      <c r="M10" s="47"/>
      <c r="N10" s="57"/>
    </row>
    <row r="11" spans="1:14" ht="64.5" x14ac:dyDescent="0.25">
      <c r="A11" s="19">
        <f t="shared" si="0"/>
        <v>6</v>
      </c>
      <c r="B11" s="32" t="s">
        <v>522</v>
      </c>
      <c r="C11" s="67"/>
      <c r="D11" s="67"/>
      <c r="E11" s="67" t="s">
        <v>593</v>
      </c>
      <c r="F11" s="20" t="s">
        <v>525</v>
      </c>
      <c r="G11" s="21" t="s">
        <v>523</v>
      </c>
      <c r="H11" s="21" t="s">
        <v>533</v>
      </c>
      <c r="I11" s="67"/>
      <c r="J11" s="65" t="s">
        <v>20</v>
      </c>
      <c r="K11" s="67"/>
      <c r="L11" s="22" t="s">
        <v>526</v>
      </c>
      <c r="M11" s="48"/>
      <c r="N11" s="57"/>
    </row>
    <row r="12" spans="1:14" ht="39" x14ac:dyDescent="0.25">
      <c r="A12" s="19">
        <f t="shared" si="0"/>
        <v>7</v>
      </c>
      <c r="B12" s="32" t="s">
        <v>521</v>
      </c>
      <c r="C12" s="67"/>
      <c r="D12" s="67"/>
      <c r="E12" s="67" t="s">
        <v>594</v>
      </c>
      <c r="F12" s="20" t="s">
        <v>525</v>
      </c>
      <c r="G12" s="21" t="s">
        <v>520</v>
      </c>
      <c r="H12" s="21" t="s">
        <v>532</v>
      </c>
      <c r="I12" s="67"/>
      <c r="J12" s="65" t="s">
        <v>20</v>
      </c>
      <c r="K12" s="67"/>
      <c r="L12" s="22" t="s">
        <v>524</v>
      </c>
      <c r="M12" s="47"/>
      <c r="N12" s="57"/>
    </row>
    <row r="13" spans="1:14" ht="39" x14ac:dyDescent="0.25">
      <c r="A13" s="19">
        <f t="shared" si="0"/>
        <v>8</v>
      </c>
      <c r="B13" s="32" t="s">
        <v>484</v>
      </c>
      <c r="C13" s="67"/>
      <c r="D13" s="67"/>
      <c r="E13" s="67" t="s">
        <v>594</v>
      </c>
      <c r="F13" s="20">
        <v>41715</v>
      </c>
      <c r="G13" s="21" t="s">
        <v>486</v>
      </c>
      <c r="H13" s="21" t="s">
        <v>485</v>
      </c>
      <c r="I13" s="67"/>
      <c r="J13" s="65" t="s">
        <v>20</v>
      </c>
      <c r="K13" s="67"/>
      <c r="L13" s="22" t="s">
        <v>500</v>
      </c>
      <c r="M13" s="47"/>
      <c r="N13" s="57"/>
    </row>
    <row r="14" spans="1:14" ht="51.75" x14ac:dyDescent="0.25">
      <c r="A14" s="19">
        <f t="shared" si="0"/>
        <v>9</v>
      </c>
      <c r="B14" s="32" t="s">
        <v>495</v>
      </c>
      <c r="C14" s="67"/>
      <c r="D14" s="67"/>
      <c r="E14" s="67" t="s">
        <v>594</v>
      </c>
      <c r="F14" s="20">
        <v>41697</v>
      </c>
      <c r="G14" s="21" t="s">
        <v>496</v>
      </c>
      <c r="H14" s="22" t="s">
        <v>497</v>
      </c>
      <c r="I14" s="67"/>
      <c r="J14" s="65" t="s">
        <v>8</v>
      </c>
      <c r="K14" s="67"/>
      <c r="L14" s="22" t="s">
        <v>502</v>
      </c>
      <c r="M14" s="47"/>
      <c r="N14" s="57"/>
    </row>
    <row r="15" spans="1:14" ht="64.5" x14ac:dyDescent="0.25">
      <c r="A15" s="19">
        <f t="shared" si="0"/>
        <v>10</v>
      </c>
      <c r="B15" s="32" t="s">
        <v>493</v>
      </c>
      <c r="C15" s="67"/>
      <c r="D15" s="67"/>
      <c r="E15" s="67" t="s">
        <v>592</v>
      </c>
      <c r="F15" s="20">
        <v>41702</v>
      </c>
      <c r="G15" s="21" t="s">
        <v>494</v>
      </c>
      <c r="H15" s="22" t="s">
        <v>505</v>
      </c>
      <c r="I15" s="67"/>
      <c r="J15" s="65" t="s">
        <v>8</v>
      </c>
      <c r="K15" s="67"/>
      <c r="L15" s="22" t="s">
        <v>543</v>
      </c>
      <c r="M15" s="47"/>
      <c r="N15" s="57"/>
    </row>
    <row r="16" spans="1:14" ht="39" x14ac:dyDescent="0.25">
      <c r="A16" s="19">
        <f t="shared" si="0"/>
        <v>11</v>
      </c>
      <c r="B16" s="32" t="s">
        <v>356</v>
      </c>
      <c r="C16" s="67"/>
      <c r="D16" s="67"/>
      <c r="E16" s="67" t="s">
        <v>592</v>
      </c>
      <c r="F16" s="45">
        <v>41704</v>
      </c>
      <c r="G16" s="21" t="s">
        <v>491</v>
      </c>
      <c r="H16" s="22" t="s">
        <v>357</v>
      </c>
      <c r="I16" s="67"/>
      <c r="J16" s="65" t="s">
        <v>8</v>
      </c>
      <c r="K16" s="67"/>
      <c r="L16" s="22" t="s">
        <v>492</v>
      </c>
      <c r="M16" s="47"/>
      <c r="N16" s="57"/>
    </row>
    <row r="17" spans="1:14" ht="55.5" customHeight="1" x14ac:dyDescent="0.25">
      <c r="A17" s="19">
        <f t="shared" si="0"/>
        <v>12</v>
      </c>
      <c r="B17" s="32" t="s">
        <v>433</v>
      </c>
      <c r="C17" s="67"/>
      <c r="D17" s="67"/>
      <c r="E17" s="67" t="s">
        <v>592</v>
      </c>
      <c r="F17" s="20">
        <v>41667</v>
      </c>
      <c r="G17" s="21" t="s">
        <v>439</v>
      </c>
      <c r="H17" s="21" t="s">
        <v>544</v>
      </c>
      <c r="I17" s="67"/>
      <c r="J17" s="65" t="s">
        <v>8</v>
      </c>
      <c r="K17" s="67"/>
      <c r="L17" s="22" t="s">
        <v>545</v>
      </c>
      <c r="M17" s="53"/>
      <c r="N17" s="57"/>
    </row>
    <row r="18" spans="1:14" ht="105" x14ac:dyDescent="0.25">
      <c r="A18" s="19">
        <f t="shared" si="0"/>
        <v>13</v>
      </c>
      <c r="B18" s="32" t="s">
        <v>325</v>
      </c>
      <c r="C18" s="67" t="s">
        <v>597</v>
      </c>
      <c r="D18" s="67" t="s">
        <v>598</v>
      </c>
      <c r="E18" s="67" t="s">
        <v>592</v>
      </c>
      <c r="F18" s="20">
        <v>41599</v>
      </c>
      <c r="G18" s="21" t="s">
        <v>406</v>
      </c>
      <c r="H18" s="21" t="s">
        <v>326</v>
      </c>
      <c r="I18" s="67" t="s">
        <v>628</v>
      </c>
      <c r="J18" s="64" t="s">
        <v>277</v>
      </c>
      <c r="K18" s="67" t="s">
        <v>599</v>
      </c>
      <c r="L18" s="22" t="s">
        <v>578</v>
      </c>
      <c r="M18" s="47"/>
      <c r="N18" s="57"/>
    </row>
    <row r="19" spans="1:14" ht="97.5" customHeight="1" x14ac:dyDescent="0.25">
      <c r="A19" s="19">
        <f t="shared" si="0"/>
        <v>14</v>
      </c>
      <c r="B19" s="32" t="s">
        <v>404</v>
      </c>
      <c r="C19" s="67" t="s">
        <v>614</v>
      </c>
      <c r="D19" s="67" t="s">
        <v>615</v>
      </c>
      <c r="E19" s="67" t="s">
        <v>594</v>
      </c>
      <c r="F19" s="20">
        <v>41599</v>
      </c>
      <c r="G19" s="21" t="s">
        <v>403</v>
      </c>
      <c r="H19" s="21" t="s">
        <v>409</v>
      </c>
      <c r="I19" s="67" t="s">
        <v>628</v>
      </c>
      <c r="J19" s="64" t="s">
        <v>277</v>
      </c>
      <c r="K19" s="67" t="s">
        <v>600</v>
      </c>
      <c r="L19" s="22" t="s">
        <v>510</v>
      </c>
      <c r="M19" s="48"/>
      <c r="N19" s="57"/>
    </row>
    <row r="20" spans="1:14" ht="92.25" customHeight="1" x14ac:dyDescent="0.25">
      <c r="A20" s="19">
        <f t="shared" si="0"/>
        <v>15</v>
      </c>
      <c r="B20" s="32" t="s">
        <v>405</v>
      </c>
      <c r="C20" s="67" t="s">
        <v>595</v>
      </c>
      <c r="D20" s="67" t="s">
        <v>596</v>
      </c>
      <c r="E20" s="67" t="s">
        <v>594</v>
      </c>
      <c r="F20" s="20">
        <v>41599</v>
      </c>
      <c r="G20" s="21" t="s">
        <v>407</v>
      </c>
      <c r="H20" s="21" t="s">
        <v>408</v>
      </c>
      <c r="I20" s="67" t="s">
        <v>629</v>
      </c>
      <c r="J20" s="64" t="s">
        <v>277</v>
      </c>
      <c r="K20" s="67" t="s">
        <v>600</v>
      </c>
      <c r="L20" s="22" t="s">
        <v>587</v>
      </c>
      <c r="M20" s="48"/>
      <c r="N20" s="57"/>
    </row>
    <row r="21" spans="1:14" ht="145.5" customHeight="1" x14ac:dyDescent="0.25">
      <c r="A21" s="19">
        <f t="shared" si="0"/>
        <v>16</v>
      </c>
      <c r="B21" s="32" t="s">
        <v>257</v>
      </c>
      <c r="C21" s="67"/>
      <c r="D21" s="67"/>
      <c r="E21" s="67" t="s">
        <v>594</v>
      </c>
      <c r="F21" s="20">
        <v>41578</v>
      </c>
      <c r="G21" s="21" t="s">
        <v>393</v>
      </c>
      <c r="H21" s="22" t="s">
        <v>420</v>
      </c>
      <c r="I21" s="67"/>
      <c r="J21" s="64" t="s">
        <v>8</v>
      </c>
      <c r="K21" s="67"/>
      <c r="L21" s="22" t="s">
        <v>503</v>
      </c>
      <c r="M21" s="48"/>
      <c r="N21" s="57"/>
    </row>
    <row r="22" spans="1:14" ht="64.5" x14ac:dyDescent="0.25">
      <c r="A22" s="19">
        <f t="shared" si="0"/>
        <v>17</v>
      </c>
      <c r="B22" s="32" t="s">
        <v>360</v>
      </c>
      <c r="C22" s="67"/>
      <c r="D22" s="67"/>
      <c r="E22" s="67" t="s">
        <v>592</v>
      </c>
      <c r="F22" s="20">
        <v>41568</v>
      </c>
      <c r="G22" s="21" t="s">
        <v>361</v>
      </c>
      <c r="H22" s="22" t="s">
        <v>362</v>
      </c>
      <c r="I22" s="67"/>
      <c r="J22" s="64" t="s">
        <v>21</v>
      </c>
      <c r="K22" s="67"/>
      <c r="L22" s="22" t="s">
        <v>573</v>
      </c>
      <c r="M22" s="48"/>
      <c r="N22" s="57"/>
    </row>
    <row r="23" spans="1:14" ht="77.25" x14ac:dyDescent="0.25">
      <c r="A23" s="19">
        <f t="shared" si="0"/>
        <v>18</v>
      </c>
      <c r="B23" s="32" t="s">
        <v>364</v>
      </c>
      <c r="C23" s="67"/>
      <c r="D23" s="67"/>
      <c r="E23" s="67" t="s">
        <v>592</v>
      </c>
      <c r="F23" s="20">
        <v>41558</v>
      </c>
      <c r="G23" s="21" t="s">
        <v>367</v>
      </c>
      <c r="H23" s="22" t="s">
        <v>370</v>
      </c>
      <c r="I23" s="67"/>
      <c r="J23" s="64" t="s">
        <v>369</v>
      </c>
      <c r="K23" s="67"/>
      <c r="L23" s="22" t="s">
        <v>527</v>
      </c>
      <c r="M23" s="47"/>
      <c r="N23" s="57"/>
    </row>
    <row r="24" spans="1:14" ht="31.5" customHeight="1" x14ac:dyDescent="0.25">
      <c r="A24" s="19">
        <f t="shared" si="0"/>
        <v>19</v>
      </c>
      <c r="B24" s="32" t="s">
        <v>345</v>
      </c>
      <c r="C24" s="67"/>
      <c r="D24" s="67"/>
      <c r="E24" s="67" t="s">
        <v>594</v>
      </c>
      <c r="F24" s="20">
        <v>41542</v>
      </c>
      <c r="G24" s="21" t="s">
        <v>346</v>
      </c>
      <c r="H24" s="22" t="s">
        <v>348</v>
      </c>
      <c r="I24" s="67"/>
      <c r="J24" s="64" t="s">
        <v>344</v>
      </c>
      <c r="K24" s="67"/>
      <c r="L24" s="22" t="s">
        <v>567</v>
      </c>
      <c r="M24" s="48"/>
      <c r="N24" s="57"/>
    </row>
    <row r="25" spans="1:14" ht="51.75" x14ac:dyDescent="0.25">
      <c r="A25" s="19">
        <f t="shared" si="0"/>
        <v>20</v>
      </c>
      <c r="B25" s="32" t="s">
        <v>256</v>
      </c>
      <c r="C25" s="67"/>
      <c r="D25" s="67"/>
      <c r="E25" s="67" t="s">
        <v>594</v>
      </c>
      <c r="F25" s="45">
        <v>41530</v>
      </c>
      <c r="G25" s="21" t="s">
        <v>338</v>
      </c>
      <c r="H25" s="22" t="s">
        <v>336</v>
      </c>
      <c r="I25" s="67"/>
      <c r="J25" s="64" t="s">
        <v>20</v>
      </c>
      <c r="K25" s="67"/>
      <c r="L25" s="22" t="s">
        <v>457</v>
      </c>
      <c r="M25" s="47"/>
      <c r="N25" s="57"/>
    </row>
    <row r="26" spans="1:14" ht="201.75" customHeight="1" x14ac:dyDescent="0.25">
      <c r="A26" s="19">
        <f t="shared" si="0"/>
        <v>21</v>
      </c>
      <c r="B26" s="32" t="s">
        <v>143</v>
      </c>
      <c r="C26" s="67"/>
      <c r="D26" s="67"/>
      <c r="E26" s="67" t="s">
        <v>592</v>
      </c>
      <c r="F26" s="20">
        <v>41115</v>
      </c>
      <c r="G26" s="21" t="s">
        <v>144</v>
      </c>
      <c r="H26" s="21" t="s">
        <v>145</v>
      </c>
      <c r="I26" s="67"/>
      <c r="J26" s="22" t="s">
        <v>20</v>
      </c>
      <c r="K26" s="67"/>
      <c r="L26" s="22" t="s">
        <v>501</v>
      </c>
      <c r="M26" s="48"/>
      <c r="N26" s="57"/>
    </row>
    <row r="27" spans="1:14" ht="201" customHeight="1" x14ac:dyDescent="0.25">
      <c r="A27" s="19">
        <f t="shared" si="0"/>
        <v>22</v>
      </c>
      <c r="B27" s="32" t="s">
        <v>458</v>
      </c>
      <c r="C27" s="67"/>
      <c r="D27" s="67"/>
      <c r="E27" s="67" t="s">
        <v>594</v>
      </c>
      <c r="F27" s="20">
        <v>41367</v>
      </c>
      <c r="G27" s="21" t="s">
        <v>223</v>
      </c>
      <c r="H27" s="21" t="s">
        <v>435</v>
      </c>
      <c r="I27" s="67"/>
      <c r="J27" s="22" t="s">
        <v>20</v>
      </c>
      <c r="K27" s="67"/>
      <c r="L27" s="22" t="s">
        <v>528</v>
      </c>
      <c r="M27" s="49"/>
      <c r="N27" s="57"/>
    </row>
    <row r="28" spans="1:14" ht="39" x14ac:dyDescent="0.25">
      <c r="A28" s="19">
        <f t="shared" si="0"/>
        <v>23</v>
      </c>
      <c r="B28" s="32" t="s">
        <v>459</v>
      </c>
      <c r="C28" s="67"/>
      <c r="D28" s="67"/>
      <c r="E28" s="67" t="s">
        <v>594</v>
      </c>
      <c r="F28" s="20">
        <v>41367</v>
      </c>
      <c r="G28" s="21" t="s">
        <v>224</v>
      </c>
      <c r="H28" s="21" t="s">
        <v>435</v>
      </c>
      <c r="I28" s="67"/>
      <c r="J28" s="22" t="s">
        <v>20</v>
      </c>
      <c r="K28" s="67"/>
      <c r="L28" s="22" t="s">
        <v>419</v>
      </c>
      <c r="M28" s="49"/>
      <c r="N28" s="57"/>
    </row>
    <row r="29" spans="1:14" ht="158.25" customHeight="1" x14ac:dyDescent="0.25">
      <c r="A29" s="19">
        <f t="shared" si="0"/>
        <v>24</v>
      </c>
      <c r="B29" s="32" t="s">
        <v>235</v>
      </c>
      <c r="C29" s="67"/>
      <c r="D29" s="67"/>
      <c r="E29" s="67" t="s">
        <v>594</v>
      </c>
      <c r="F29" s="20">
        <v>41402</v>
      </c>
      <c r="G29" s="21" t="s">
        <v>236</v>
      </c>
      <c r="H29" s="21" t="s">
        <v>436</v>
      </c>
      <c r="I29" s="67"/>
      <c r="J29" s="22" t="s">
        <v>20</v>
      </c>
      <c r="K29" s="67"/>
      <c r="L29" s="22" t="s">
        <v>546</v>
      </c>
      <c r="M29" s="49"/>
      <c r="N29" s="57"/>
    </row>
    <row r="30" spans="1:14" ht="255.75" x14ac:dyDescent="0.25">
      <c r="A30" s="19">
        <f t="shared" si="0"/>
        <v>25</v>
      </c>
      <c r="B30" s="32" t="s">
        <v>252</v>
      </c>
      <c r="C30" s="67"/>
      <c r="D30" s="67"/>
      <c r="E30" s="67" t="s">
        <v>594</v>
      </c>
      <c r="F30" s="20">
        <v>41423</v>
      </c>
      <c r="G30" s="21" t="s">
        <v>255</v>
      </c>
      <c r="H30" s="21" t="s">
        <v>253</v>
      </c>
      <c r="I30" s="67"/>
      <c r="J30" s="22" t="s">
        <v>8</v>
      </c>
      <c r="K30" s="67"/>
      <c r="L30" s="21" t="s">
        <v>529</v>
      </c>
      <c r="M30" s="48"/>
      <c r="N30" s="57"/>
    </row>
    <row r="31" spans="1:14" ht="258" customHeight="1" x14ac:dyDescent="0.25">
      <c r="A31" s="19">
        <f t="shared" si="0"/>
        <v>26</v>
      </c>
      <c r="B31" s="32" t="s">
        <v>287</v>
      </c>
      <c r="C31" s="67"/>
      <c r="D31" s="67"/>
      <c r="E31" s="67" t="s">
        <v>592</v>
      </c>
      <c r="F31" s="32" t="s">
        <v>316</v>
      </c>
      <c r="G31" s="20" t="s">
        <v>289</v>
      </c>
      <c r="H31" s="21" t="s">
        <v>437</v>
      </c>
      <c r="I31" s="67"/>
      <c r="J31" s="22" t="s">
        <v>315</v>
      </c>
      <c r="K31" s="67"/>
      <c r="L31" s="21" t="s">
        <v>568</v>
      </c>
      <c r="M31" s="48"/>
      <c r="N31" s="57"/>
    </row>
    <row r="32" spans="1:14" s="58" customFormat="1" ht="26.25" x14ac:dyDescent="0.25">
      <c r="A32" s="19">
        <f t="shared" si="0"/>
        <v>27</v>
      </c>
      <c r="B32" s="32" t="s">
        <v>288</v>
      </c>
      <c r="C32" s="68"/>
      <c r="D32" s="68"/>
      <c r="E32" s="68" t="s">
        <v>592</v>
      </c>
      <c r="F32" s="32" t="s">
        <v>316</v>
      </c>
      <c r="G32" s="20" t="s">
        <v>290</v>
      </c>
      <c r="H32" s="21" t="s">
        <v>437</v>
      </c>
      <c r="I32" s="68"/>
      <c r="J32" s="22" t="s">
        <v>315</v>
      </c>
      <c r="K32" s="68"/>
      <c r="L32" s="21" t="s">
        <v>517</v>
      </c>
      <c r="M32" s="48"/>
      <c r="N32" s="69"/>
    </row>
    <row r="33" spans="1:14" ht="300.75" customHeight="1" x14ac:dyDescent="0.25">
      <c r="A33" s="19">
        <f t="shared" si="0"/>
        <v>28</v>
      </c>
      <c r="B33" s="32" t="s">
        <v>323</v>
      </c>
      <c r="C33" s="67"/>
      <c r="D33" s="67"/>
      <c r="E33" s="67" t="s">
        <v>592</v>
      </c>
      <c r="F33" s="32" t="s">
        <v>198</v>
      </c>
      <c r="G33" s="21" t="s">
        <v>68</v>
      </c>
      <c r="H33" s="21" t="s">
        <v>324</v>
      </c>
      <c r="I33" s="67"/>
      <c r="J33" s="22" t="s">
        <v>21</v>
      </c>
      <c r="K33" s="67"/>
      <c r="L33" s="22" t="s">
        <v>530</v>
      </c>
      <c r="M33" s="29"/>
      <c r="N33" s="57"/>
    </row>
    <row r="34" spans="1:14" ht="230.25" customHeight="1" thickBot="1" x14ac:dyDescent="0.3">
      <c r="A34" s="19">
        <f t="shared" si="0"/>
        <v>29</v>
      </c>
      <c r="B34" s="32" t="s">
        <v>39</v>
      </c>
      <c r="C34" s="67"/>
      <c r="D34" s="67"/>
      <c r="E34" s="67" t="s">
        <v>592</v>
      </c>
      <c r="F34" s="32" t="s">
        <v>198</v>
      </c>
      <c r="G34" s="21" t="s">
        <v>99</v>
      </c>
      <c r="H34" s="21" t="s">
        <v>38</v>
      </c>
      <c r="I34" s="67"/>
      <c r="J34" s="22" t="s">
        <v>512</v>
      </c>
      <c r="K34" s="67"/>
      <c r="L34" s="22" t="s">
        <v>511</v>
      </c>
      <c r="M34" s="48"/>
      <c r="N34" s="57"/>
    </row>
    <row r="35" spans="1:14" ht="26.25" x14ac:dyDescent="0.25">
      <c r="A35" s="19"/>
      <c r="B35" s="63" t="s">
        <v>317</v>
      </c>
      <c r="C35" s="67"/>
      <c r="D35" s="67"/>
      <c r="E35" s="67"/>
      <c r="F35" s="63"/>
      <c r="G35" s="63"/>
      <c r="H35" s="63"/>
      <c r="I35" s="67"/>
      <c r="J35" s="63"/>
      <c r="K35" s="67"/>
      <c r="L35" s="63"/>
      <c r="M35" s="63"/>
      <c r="N35" s="57"/>
    </row>
    <row r="36" spans="1:14" ht="260.25" customHeight="1" x14ac:dyDescent="0.25">
      <c r="A36" s="19">
        <f>A34+1</f>
        <v>30</v>
      </c>
      <c r="B36" s="41" t="s">
        <v>327</v>
      </c>
      <c r="C36" s="67"/>
      <c r="D36" s="67"/>
      <c r="E36" s="67" t="s">
        <v>594</v>
      </c>
      <c r="F36" s="37" t="s">
        <v>198</v>
      </c>
      <c r="G36" s="38"/>
      <c r="H36" s="38" t="s">
        <v>207</v>
      </c>
      <c r="I36" s="67"/>
      <c r="J36" s="39" t="s">
        <v>8</v>
      </c>
      <c r="K36" s="67"/>
      <c r="L36" s="39" t="s">
        <v>504</v>
      </c>
      <c r="M36" s="39"/>
      <c r="N36" s="57"/>
    </row>
    <row r="37" spans="1:14" ht="102.75" x14ac:dyDescent="0.25">
      <c r="A37" s="19">
        <f t="shared" si="0"/>
        <v>31</v>
      </c>
      <c r="B37" s="41" t="s">
        <v>168</v>
      </c>
      <c r="C37" s="67"/>
      <c r="D37" s="67"/>
      <c r="E37" s="67" t="s">
        <v>592</v>
      </c>
      <c r="F37" s="41" t="s">
        <v>198</v>
      </c>
      <c r="G37" s="38" t="s">
        <v>187</v>
      </c>
      <c r="H37" s="38" t="s">
        <v>207</v>
      </c>
      <c r="I37" s="67"/>
      <c r="J37" s="39" t="s">
        <v>588</v>
      </c>
      <c r="K37" s="67"/>
      <c r="L37" s="39" t="s">
        <v>320</v>
      </c>
      <c r="M37" s="39"/>
      <c r="N37" s="57"/>
    </row>
    <row r="38" spans="1:14" ht="115.5" x14ac:dyDescent="0.25">
      <c r="A38" s="19">
        <f t="shared" si="0"/>
        <v>32</v>
      </c>
      <c r="B38" s="41" t="s">
        <v>333</v>
      </c>
      <c r="C38" s="67"/>
      <c r="D38" s="67"/>
      <c r="E38" s="67" t="s">
        <v>592</v>
      </c>
      <c r="F38" s="41" t="s">
        <v>198</v>
      </c>
      <c r="G38" s="38" t="s">
        <v>319</v>
      </c>
      <c r="H38" s="38" t="s">
        <v>318</v>
      </c>
      <c r="I38" s="67"/>
      <c r="J38" s="39" t="s">
        <v>588</v>
      </c>
      <c r="K38" s="67"/>
      <c r="L38" s="39" t="s">
        <v>438</v>
      </c>
      <c r="M38" s="39"/>
      <c r="N38" s="57"/>
    </row>
    <row r="39" spans="1:14" ht="39" x14ac:dyDescent="0.25">
      <c r="A39" s="19">
        <f t="shared" si="0"/>
        <v>33</v>
      </c>
      <c r="B39" s="41" t="s">
        <v>328</v>
      </c>
      <c r="C39" s="67"/>
      <c r="D39" s="67"/>
      <c r="E39" s="67" t="s">
        <v>592</v>
      </c>
      <c r="F39" s="41" t="s">
        <v>198</v>
      </c>
      <c r="G39" s="38" t="s">
        <v>187</v>
      </c>
      <c r="H39" s="38" t="s">
        <v>332</v>
      </c>
      <c r="I39" s="67"/>
      <c r="J39" s="39" t="s">
        <v>588</v>
      </c>
      <c r="K39" s="67"/>
      <c r="L39" s="39" t="s">
        <v>460</v>
      </c>
      <c r="M39" s="39"/>
      <c r="N39" s="57"/>
    </row>
    <row r="40" spans="1:14" ht="64.5" x14ac:dyDescent="0.25">
      <c r="A40" s="19">
        <f t="shared" si="0"/>
        <v>34</v>
      </c>
      <c r="B40" s="41" t="s">
        <v>221</v>
      </c>
      <c r="C40" s="67"/>
      <c r="D40" s="67"/>
      <c r="E40" s="67" t="s">
        <v>592</v>
      </c>
      <c r="F40" s="41" t="s">
        <v>198</v>
      </c>
      <c r="G40" s="38" t="s">
        <v>319</v>
      </c>
      <c r="H40" s="38"/>
      <c r="I40" s="67"/>
      <c r="J40" s="39" t="s">
        <v>8</v>
      </c>
      <c r="K40" s="67"/>
      <c r="L40" s="39" t="s">
        <v>519</v>
      </c>
      <c r="M40" s="39"/>
      <c r="N40" s="57"/>
    </row>
    <row r="41" spans="1:14" ht="51.75" x14ac:dyDescent="0.25">
      <c r="A41" s="19">
        <f t="shared" si="0"/>
        <v>35</v>
      </c>
      <c r="B41" s="41" t="s">
        <v>321</v>
      </c>
      <c r="C41" s="67"/>
      <c r="D41" s="67"/>
      <c r="E41" s="67" t="s">
        <v>592</v>
      </c>
      <c r="F41" s="41" t="s">
        <v>198</v>
      </c>
      <c r="G41" s="38" t="s">
        <v>319</v>
      </c>
      <c r="H41" s="38" t="s">
        <v>322</v>
      </c>
      <c r="I41" s="67"/>
      <c r="J41" s="39" t="s">
        <v>8</v>
      </c>
      <c r="K41" s="67"/>
      <c r="L41" s="39" t="s">
        <v>518</v>
      </c>
      <c r="M41" s="39"/>
      <c r="N41" s="57"/>
    </row>
    <row r="42" spans="1:14" ht="111" customHeight="1" x14ac:dyDescent="0.25">
      <c r="A42" s="19">
        <f t="shared" si="0"/>
        <v>36</v>
      </c>
      <c r="B42" s="41" t="s">
        <v>147</v>
      </c>
      <c r="C42" s="67"/>
      <c r="D42" s="67"/>
      <c r="E42" s="67" t="s">
        <v>594</v>
      </c>
      <c r="F42" s="41" t="s">
        <v>198</v>
      </c>
      <c r="G42" s="38" t="s">
        <v>148</v>
      </c>
      <c r="H42" s="38" t="s">
        <v>207</v>
      </c>
      <c r="I42" s="67"/>
      <c r="J42" s="39" t="s">
        <v>589</v>
      </c>
      <c r="K42" s="67"/>
      <c r="L42" s="39" t="s">
        <v>537</v>
      </c>
      <c r="M42" s="39"/>
      <c r="N42" s="57"/>
    </row>
    <row r="43" spans="1:14" s="58" customFormat="1" ht="100.5" customHeight="1" x14ac:dyDescent="0.25">
      <c r="A43" s="19">
        <f t="shared" si="0"/>
        <v>37</v>
      </c>
      <c r="B43" s="41" t="s">
        <v>461</v>
      </c>
      <c r="C43" s="68" t="s">
        <v>621</v>
      </c>
      <c r="D43" s="68" t="s">
        <v>616</v>
      </c>
      <c r="E43" s="68" t="s">
        <v>594</v>
      </c>
      <c r="F43" s="41" t="s">
        <v>198</v>
      </c>
      <c r="G43" s="38" t="s">
        <v>148</v>
      </c>
      <c r="H43" s="38" t="s">
        <v>207</v>
      </c>
      <c r="I43" s="68" t="s">
        <v>625</v>
      </c>
      <c r="J43" s="39" t="s">
        <v>590</v>
      </c>
      <c r="K43" s="68" t="s">
        <v>617</v>
      </c>
      <c r="L43" s="39" t="s">
        <v>483</v>
      </c>
      <c r="M43" s="39"/>
      <c r="N43" s="69"/>
    </row>
    <row r="44" spans="1:14" ht="271.5" customHeight="1" x14ac:dyDescent="0.25">
      <c r="A44" s="19">
        <f t="shared" si="0"/>
        <v>38</v>
      </c>
      <c r="B44" s="41" t="s">
        <v>165</v>
      </c>
      <c r="C44" s="67" t="s">
        <v>620</v>
      </c>
      <c r="D44" s="67" t="s">
        <v>622</v>
      </c>
      <c r="E44" s="67" t="s">
        <v>594</v>
      </c>
      <c r="F44" s="41" t="s">
        <v>198</v>
      </c>
      <c r="G44" s="38" t="s">
        <v>148</v>
      </c>
      <c r="H44" s="38" t="s">
        <v>207</v>
      </c>
      <c r="I44" s="67" t="s">
        <v>618</v>
      </c>
      <c r="J44" s="39" t="s">
        <v>590</v>
      </c>
      <c r="K44" s="67" t="s">
        <v>619</v>
      </c>
      <c r="L44" s="39" t="s">
        <v>538</v>
      </c>
      <c r="M44" s="39"/>
      <c r="N44" s="57"/>
    </row>
    <row r="45" spans="1:14" ht="110.25" customHeight="1" x14ac:dyDescent="0.25">
      <c r="A45" s="19">
        <f t="shared" si="0"/>
        <v>39</v>
      </c>
      <c r="B45" s="41" t="s">
        <v>149</v>
      </c>
      <c r="C45" s="67"/>
      <c r="D45" s="67"/>
      <c r="E45" s="67" t="s">
        <v>594</v>
      </c>
      <c r="F45" s="41" t="s">
        <v>198</v>
      </c>
      <c r="G45" s="38" t="s">
        <v>148</v>
      </c>
      <c r="H45" s="38" t="s">
        <v>207</v>
      </c>
      <c r="I45" s="67"/>
      <c r="J45" s="39" t="s">
        <v>589</v>
      </c>
      <c r="K45" s="67"/>
      <c r="L45" s="39" t="s">
        <v>368</v>
      </c>
      <c r="M45" s="39"/>
      <c r="N45" s="57"/>
    </row>
    <row r="46" spans="1:14" ht="217.5" x14ac:dyDescent="0.25">
      <c r="A46" s="19">
        <f t="shared" si="0"/>
        <v>40</v>
      </c>
      <c r="B46" s="41" t="s">
        <v>41</v>
      </c>
      <c r="C46" s="67"/>
      <c r="D46" s="67"/>
      <c r="E46" s="67" t="s">
        <v>594</v>
      </c>
      <c r="F46" s="41" t="s">
        <v>198</v>
      </c>
      <c r="G46" s="38" t="s">
        <v>148</v>
      </c>
      <c r="H46" s="38" t="s">
        <v>242</v>
      </c>
      <c r="I46" s="67"/>
      <c r="J46" s="39" t="s">
        <v>243</v>
      </c>
      <c r="K46" s="67"/>
      <c r="L46" s="39" t="s">
        <v>547</v>
      </c>
      <c r="M46" s="39"/>
      <c r="N46" s="57"/>
    </row>
    <row r="47" spans="1:14" ht="64.5" x14ac:dyDescent="0.25">
      <c r="A47" s="19">
        <f t="shared" si="0"/>
        <v>41</v>
      </c>
      <c r="B47" s="32" t="s">
        <v>41</v>
      </c>
      <c r="C47" s="67"/>
      <c r="D47" s="67"/>
      <c r="E47" s="67" t="s">
        <v>594</v>
      </c>
      <c r="F47" s="32"/>
      <c r="G47" s="21"/>
      <c r="H47" s="21" t="s">
        <v>42</v>
      </c>
      <c r="I47" s="67"/>
      <c r="J47" s="22" t="s">
        <v>20</v>
      </c>
      <c r="K47" s="67"/>
      <c r="L47" s="22" t="s">
        <v>358</v>
      </c>
      <c r="M47" s="22"/>
      <c r="N47" s="57"/>
    </row>
    <row r="48" spans="1:14" s="58" customFormat="1" ht="132" customHeight="1" x14ac:dyDescent="0.25">
      <c r="A48" s="19">
        <f t="shared" si="0"/>
        <v>42</v>
      </c>
      <c r="B48" s="41" t="s">
        <v>286</v>
      </c>
      <c r="C48" s="68" t="s">
        <v>623</v>
      </c>
      <c r="D48" s="68" t="s">
        <v>624</v>
      </c>
      <c r="E48" s="68" t="s">
        <v>594</v>
      </c>
      <c r="F48" s="41" t="s">
        <v>198</v>
      </c>
      <c r="G48" s="38" t="s">
        <v>148</v>
      </c>
      <c r="H48" s="38" t="s">
        <v>207</v>
      </c>
      <c r="I48" s="68" t="s">
        <v>626</v>
      </c>
      <c r="J48" s="39" t="s">
        <v>591</v>
      </c>
      <c r="K48" s="68" t="s">
        <v>627</v>
      </c>
      <c r="L48" s="39" t="s">
        <v>466</v>
      </c>
      <c r="M48" s="39"/>
      <c r="N48" s="69"/>
    </row>
    <row r="49" spans="1:14" s="58" customFormat="1" ht="89.25" customHeight="1" thickBot="1" x14ac:dyDescent="0.3">
      <c r="A49" s="42">
        <f t="shared" si="0"/>
        <v>43</v>
      </c>
      <c r="B49" s="50" t="s">
        <v>176</v>
      </c>
      <c r="C49" s="70"/>
      <c r="D49" s="70"/>
      <c r="E49" s="70" t="s">
        <v>594</v>
      </c>
      <c r="F49" s="50" t="s">
        <v>198</v>
      </c>
      <c r="G49" s="51" t="s">
        <v>148</v>
      </c>
      <c r="H49" s="51" t="s">
        <v>207</v>
      </c>
      <c r="I49" s="70"/>
      <c r="J49" s="52" t="s">
        <v>21</v>
      </c>
      <c r="K49" s="70"/>
      <c r="L49" s="52" t="s">
        <v>531</v>
      </c>
      <c r="M49" s="52"/>
      <c r="N49" s="71"/>
    </row>
    <row r="50" spans="1:14" x14ac:dyDescent="0.25">
      <c r="B50" s="58"/>
      <c r="F50" s="58"/>
      <c r="G50" s="58"/>
      <c r="H50" s="58"/>
      <c r="J50" s="58"/>
      <c r="L50" s="58"/>
      <c r="M50" s="58"/>
    </row>
    <row r="97" spans="2:13" x14ac:dyDescent="0.25">
      <c r="B97" s="10"/>
      <c r="F97" s="10"/>
      <c r="G97" s="10"/>
      <c r="H97" s="10"/>
      <c r="J97" s="10"/>
      <c r="L97" s="10"/>
      <c r="M97" s="10"/>
    </row>
  </sheetData>
  <mergeCells count="4">
    <mergeCell ref="A4:N4"/>
    <mergeCell ref="A1:N1"/>
    <mergeCell ref="A2:N2"/>
    <mergeCell ref="A3:N3"/>
  </mergeCells>
  <pageMargins left="0.5" right="0.5" top="0.3" bottom="0.75" header="0.3" footer="0.05"/>
  <pageSetup scale="34" fitToHeight="0" orientation="portrait" verticalDpi="300" r:id="rId1"/>
  <headerFooter>
    <oddFooter>&amp;LOrange: Non Statutory
&amp;D&amp;CBlue: Non Statutory &amp; Contingent on MSR
&amp;R
Red: Statutory
&amp;P of &amp;N</oddFooter>
  </headerFooter>
  <rowBreaks count="3" manualBreakCount="3">
    <brk id="22" max="13" man="1"/>
    <brk id="30" max="13" man="1"/>
    <brk id="3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view="pageLayout" zoomScaleNormal="115" zoomScaleSheetLayoutView="100" workbookViewId="0">
      <selection activeCell="E5" sqref="E5"/>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93" t="s">
        <v>33</v>
      </c>
      <c r="B1" s="93"/>
      <c r="C1" s="93"/>
      <c r="D1" s="93"/>
      <c r="E1" s="93"/>
      <c r="F1" s="9"/>
      <c r="G1" s="9"/>
      <c r="H1" s="9"/>
      <c r="I1" s="9"/>
      <c r="J1" s="9"/>
      <c r="K1" s="9"/>
    </row>
    <row r="2" spans="1:11" ht="15" customHeight="1" thickBot="1" x14ac:dyDescent="0.35">
      <c r="A2" s="97" t="s">
        <v>185</v>
      </c>
      <c r="B2" s="97"/>
      <c r="C2" s="97"/>
      <c r="D2" s="97"/>
      <c r="E2" s="97"/>
      <c r="F2" s="9"/>
      <c r="G2" s="9"/>
      <c r="H2" s="9"/>
      <c r="I2" s="9"/>
      <c r="J2" s="9"/>
      <c r="K2" s="9"/>
    </row>
    <row r="3" spans="1:11" x14ac:dyDescent="0.25">
      <c r="A3" s="98" t="s">
        <v>186</v>
      </c>
      <c r="B3" s="99"/>
      <c r="C3" s="99"/>
      <c r="D3" s="99"/>
      <c r="E3" s="100"/>
    </row>
    <row r="4" spans="1:11" x14ac:dyDescent="0.25">
      <c r="A4" s="11" t="s">
        <v>0</v>
      </c>
      <c r="B4" s="12" t="s">
        <v>35</v>
      </c>
      <c r="C4" s="12" t="s">
        <v>3</v>
      </c>
      <c r="D4" s="13" t="s">
        <v>92</v>
      </c>
      <c r="E4" s="14" t="s">
        <v>1</v>
      </c>
    </row>
    <row r="5" spans="1:11" s="15" customFormat="1" ht="51.75" x14ac:dyDescent="0.25">
      <c r="A5" s="19" t="s">
        <v>574</v>
      </c>
      <c r="B5" s="32" t="s">
        <v>575</v>
      </c>
      <c r="C5" s="22" t="s">
        <v>576</v>
      </c>
      <c r="D5" s="22" t="s">
        <v>443</v>
      </c>
      <c r="E5" s="44"/>
    </row>
    <row r="6" spans="1:11" s="15" customFormat="1" ht="51.75" x14ac:dyDescent="0.25">
      <c r="A6" s="19" t="s">
        <v>147</v>
      </c>
      <c r="B6" s="32" t="s">
        <v>231</v>
      </c>
      <c r="C6" s="22" t="s">
        <v>506</v>
      </c>
      <c r="D6" s="22" t="s">
        <v>443</v>
      </c>
      <c r="E6" s="30"/>
    </row>
    <row r="7" spans="1:11" s="15" customFormat="1" ht="51.75" x14ac:dyDescent="0.25">
      <c r="A7" s="19" t="s">
        <v>570</v>
      </c>
      <c r="B7" s="32" t="s">
        <v>123</v>
      </c>
      <c r="C7" s="22" t="s">
        <v>571</v>
      </c>
      <c r="D7" s="22" t="s">
        <v>443</v>
      </c>
      <c r="E7" s="44"/>
    </row>
    <row r="8" spans="1:11" s="15" customFormat="1" x14ac:dyDescent="0.25">
      <c r="A8" s="19" t="s">
        <v>559</v>
      </c>
      <c r="B8" s="32" t="s">
        <v>560</v>
      </c>
      <c r="C8" s="22" t="s">
        <v>561</v>
      </c>
      <c r="D8" s="22" t="s">
        <v>551</v>
      </c>
      <c r="E8" s="61"/>
    </row>
    <row r="9" spans="1:11" s="15" customFormat="1" ht="26.25" x14ac:dyDescent="0.25">
      <c r="A9" s="19" t="s">
        <v>549</v>
      </c>
      <c r="B9" s="32" t="s">
        <v>123</v>
      </c>
      <c r="C9" s="22" t="s">
        <v>550</v>
      </c>
      <c r="D9" s="22" t="s">
        <v>551</v>
      </c>
      <c r="E9" s="61"/>
    </row>
    <row r="10" spans="1:11" s="15" customFormat="1" ht="26.25" x14ac:dyDescent="0.25">
      <c r="A10" s="19" t="s">
        <v>556</v>
      </c>
      <c r="B10" s="32" t="s">
        <v>557</v>
      </c>
      <c r="C10" s="22" t="s">
        <v>558</v>
      </c>
      <c r="D10" s="22" t="s">
        <v>551</v>
      </c>
      <c r="E10" s="61"/>
    </row>
    <row r="11" spans="1:11" s="15" customFormat="1" ht="39" x14ac:dyDescent="0.25">
      <c r="A11" s="19" t="s">
        <v>552</v>
      </c>
      <c r="B11" s="32" t="s">
        <v>553</v>
      </c>
      <c r="C11" s="22" t="s">
        <v>554</v>
      </c>
      <c r="D11" s="22" t="s">
        <v>555</v>
      </c>
      <c r="E11" s="60"/>
    </row>
    <row r="12" spans="1:11" s="15" customFormat="1" ht="39" x14ac:dyDescent="0.25">
      <c r="A12" s="19" t="s">
        <v>507</v>
      </c>
      <c r="B12" s="32" t="s">
        <v>158</v>
      </c>
      <c r="C12" s="22" t="s">
        <v>508</v>
      </c>
      <c r="D12" s="22" t="s">
        <v>509</v>
      </c>
      <c r="E12" s="30"/>
    </row>
    <row r="13" spans="1:11" ht="28.5" customHeight="1" x14ac:dyDescent="0.25">
      <c r="A13" s="19" t="s">
        <v>219</v>
      </c>
      <c r="B13" s="32" t="s">
        <v>198</v>
      </c>
      <c r="C13" s="21" t="s">
        <v>220</v>
      </c>
      <c r="D13" s="22" t="s">
        <v>265</v>
      </c>
      <c r="E13" s="30" t="s">
        <v>21</v>
      </c>
    </row>
    <row r="14" spans="1:11" ht="42.75" customHeight="1" x14ac:dyDescent="0.25">
      <c r="A14" s="19" t="s">
        <v>25</v>
      </c>
      <c r="B14" s="32" t="s">
        <v>198</v>
      </c>
      <c r="C14" s="21" t="s">
        <v>73</v>
      </c>
      <c r="D14" s="22" t="s">
        <v>199</v>
      </c>
      <c r="E14" s="30" t="s">
        <v>20</v>
      </c>
    </row>
    <row r="15" spans="1:11" ht="26.25" x14ac:dyDescent="0.25">
      <c r="A15" s="19" t="s">
        <v>473</v>
      </c>
      <c r="B15" s="21" t="s">
        <v>158</v>
      </c>
      <c r="C15" s="21" t="s">
        <v>474</v>
      </c>
      <c r="D15" s="22" t="s">
        <v>443</v>
      </c>
      <c r="E15" s="44" t="s">
        <v>21</v>
      </c>
    </row>
    <row r="16" spans="1:11" ht="39" x14ac:dyDescent="0.25">
      <c r="A16" s="19" t="s">
        <v>471</v>
      </c>
      <c r="B16" s="21" t="s">
        <v>158</v>
      </c>
      <c r="C16" s="21" t="s">
        <v>472</v>
      </c>
      <c r="D16" s="22" t="s">
        <v>443</v>
      </c>
      <c r="E16" s="44" t="s">
        <v>21</v>
      </c>
    </row>
    <row r="17" spans="1:5" ht="39" x14ac:dyDescent="0.25">
      <c r="A17" s="19" t="s">
        <v>462</v>
      </c>
      <c r="B17" s="21"/>
      <c r="C17" s="21" t="s">
        <v>463</v>
      </c>
      <c r="D17" s="22" t="s">
        <v>443</v>
      </c>
      <c r="E17" s="30" t="s">
        <v>8</v>
      </c>
    </row>
    <row r="18" spans="1:5" x14ac:dyDescent="0.25">
      <c r="A18" s="19" t="s">
        <v>451</v>
      </c>
      <c r="B18" s="21" t="s">
        <v>452</v>
      </c>
      <c r="C18" s="21" t="s">
        <v>453</v>
      </c>
      <c r="D18" s="22" t="s">
        <v>454</v>
      </c>
      <c r="E18" s="44" t="s">
        <v>277</v>
      </c>
    </row>
    <row r="19" spans="1:5" ht="39" x14ac:dyDescent="0.25">
      <c r="A19" s="19" t="s">
        <v>441</v>
      </c>
      <c r="B19" s="21" t="s">
        <v>445</v>
      </c>
      <c r="C19" s="21" t="s">
        <v>442</v>
      </c>
      <c r="D19" s="22" t="s">
        <v>443</v>
      </c>
      <c r="E19" s="30" t="s">
        <v>444</v>
      </c>
    </row>
    <row r="20" spans="1:5" ht="64.5" x14ac:dyDescent="0.25">
      <c r="A20" s="19" t="s">
        <v>249</v>
      </c>
      <c r="B20" s="21" t="s">
        <v>300</v>
      </c>
      <c r="C20" s="21" t="s">
        <v>251</v>
      </c>
      <c r="D20" s="22" t="s">
        <v>250</v>
      </c>
      <c r="E20" s="30" t="s">
        <v>43</v>
      </c>
    </row>
    <row r="21" spans="1:5" ht="26.25" x14ac:dyDescent="0.25">
      <c r="A21" s="19" t="s">
        <v>176</v>
      </c>
      <c r="B21" s="21" t="s">
        <v>300</v>
      </c>
      <c r="C21" s="21" t="s">
        <v>218</v>
      </c>
      <c r="D21" s="21" t="s">
        <v>177</v>
      </c>
      <c r="E21" s="30" t="s">
        <v>43</v>
      </c>
    </row>
    <row r="22" spans="1:5" ht="51.75" x14ac:dyDescent="0.25">
      <c r="A22" s="19" t="s">
        <v>229</v>
      </c>
      <c r="B22" s="21" t="s">
        <v>298</v>
      </c>
      <c r="C22" s="21" t="s">
        <v>234</v>
      </c>
      <c r="D22" s="22" t="s">
        <v>258</v>
      </c>
      <c r="E22" s="30" t="s">
        <v>8</v>
      </c>
    </row>
    <row r="23" spans="1:5" ht="64.5" x14ac:dyDescent="0.25">
      <c r="A23" s="19" t="s">
        <v>291</v>
      </c>
      <c r="B23" s="21" t="s">
        <v>292</v>
      </c>
      <c r="C23" s="21" t="s">
        <v>293</v>
      </c>
      <c r="D23" s="22" t="s">
        <v>294</v>
      </c>
      <c r="E23" s="28" t="s">
        <v>43</v>
      </c>
    </row>
    <row r="24" spans="1:5" ht="64.5" x14ac:dyDescent="0.25">
      <c r="A24" s="19" t="s">
        <v>297</v>
      </c>
      <c r="B24" s="21" t="s">
        <v>301</v>
      </c>
      <c r="C24" s="21" t="s">
        <v>302</v>
      </c>
      <c r="D24" s="22" t="s">
        <v>303</v>
      </c>
      <c r="E24" s="29" t="s">
        <v>43</v>
      </c>
    </row>
    <row r="25" spans="1:5" ht="51.75" x14ac:dyDescent="0.25">
      <c r="A25" s="19" t="s">
        <v>230</v>
      </c>
      <c r="B25" s="21" t="s">
        <v>231</v>
      </c>
      <c r="C25" s="21" t="s">
        <v>232</v>
      </c>
      <c r="D25" s="22" t="s">
        <v>233</v>
      </c>
      <c r="E25" s="44" t="s">
        <v>43</v>
      </c>
    </row>
    <row r="26" spans="1:5" ht="51.75" x14ac:dyDescent="0.25">
      <c r="A26" s="19" t="s">
        <v>304</v>
      </c>
      <c r="B26" s="21" t="s">
        <v>299</v>
      </c>
      <c r="C26" s="21" t="s">
        <v>279</v>
      </c>
      <c r="D26" s="22" t="s">
        <v>280</v>
      </c>
      <c r="E26" s="29" t="s">
        <v>43</v>
      </c>
    </row>
    <row r="27" spans="1:5" ht="26.25" x14ac:dyDescent="0.25">
      <c r="A27" s="19" t="s">
        <v>124</v>
      </c>
      <c r="B27" s="21" t="s">
        <v>123</v>
      </c>
      <c r="C27" s="21" t="s">
        <v>125</v>
      </c>
      <c r="D27" s="22"/>
      <c r="E27" s="44" t="s">
        <v>43</v>
      </c>
    </row>
    <row r="28" spans="1:5" x14ac:dyDescent="0.25">
      <c r="A28" s="19" t="s">
        <v>31</v>
      </c>
      <c r="B28" s="21" t="s">
        <v>158</v>
      </c>
      <c r="C28" s="21" t="s">
        <v>79</v>
      </c>
      <c r="D28" s="21"/>
      <c r="E28" s="44" t="s">
        <v>43</v>
      </c>
    </row>
    <row r="29" spans="1:5" x14ac:dyDescent="0.25">
      <c r="A29" s="19" t="s">
        <v>16</v>
      </c>
      <c r="B29" s="21"/>
      <c r="C29" s="21" t="s">
        <v>14</v>
      </c>
      <c r="D29" s="21"/>
      <c r="E29" s="29" t="s">
        <v>43</v>
      </c>
    </row>
  </sheetData>
  <mergeCells count="3">
    <mergeCell ref="A1:E1"/>
    <mergeCell ref="A2:E2"/>
    <mergeCell ref="A3:E3"/>
  </mergeCells>
  <printOptions horizontalCentered="1"/>
  <pageMargins left="0.5" right="0.5" top="0.3" bottom="0.75" header="0.3" footer="0.05"/>
  <pageSetup scale="74" orientation="portrait" r:id="rId1"/>
  <headerFooter>
    <oddFooter>&amp;LOrange: Non Statutory
&amp;D&amp;CBlue: Non Statutory &amp; Contingent on MSR
&amp;RRed: Statutory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93" t="s">
        <v>33</v>
      </c>
      <c r="B1" s="93"/>
      <c r="C1" s="93"/>
      <c r="D1" s="93"/>
      <c r="E1" s="93"/>
      <c r="F1" s="9"/>
      <c r="G1" s="9"/>
      <c r="H1" s="9"/>
      <c r="I1" s="9"/>
      <c r="J1" s="9"/>
      <c r="K1" s="9"/>
    </row>
    <row r="2" spans="1:11" ht="17.25" customHeight="1" thickBot="1" x14ac:dyDescent="0.4">
      <c r="A2" s="16"/>
      <c r="B2" s="16"/>
      <c r="C2" s="9" t="s">
        <v>206</v>
      </c>
      <c r="D2" s="16"/>
      <c r="E2" s="16"/>
      <c r="F2" s="9"/>
      <c r="G2" s="9"/>
      <c r="H2" s="9"/>
      <c r="I2" s="9"/>
      <c r="J2" s="9"/>
      <c r="K2" s="9"/>
    </row>
    <row r="3" spans="1:11" x14ac:dyDescent="0.25">
      <c r="A3" s="98" t="s">
        <v>206</v>
      </c>
      <c r="B3" s="99"/>
      <c r="C3" s="99"/>
      <c r="D3" s="99"/>
      <c r="E3" s="100"/>
    </row>
    <row r="4" spans="1:11" x14ac:dyDescent="0.25">
      <c r="A4" s="11" t="s">
        <v>0</v>
      </c>
      <c r="B4" s="12" t="s">
        <v>67</v>
      </c>
      <c r="C4" s="12" t="s">
        <v>3</v>
      </c>
      <c r="D4" s="13" t="s">
        <v>92</v>
      </c>
      <c r="E4" s="14" t="s">
        <v>1</v>
      </c>
    </row>
    <row r="5" spans="1:11" ht="39" x14ac:dyDescent="0.25">
      <c r="A5" s="19" t="s">
        <v>447</v>
      </c>
      <c r="B5" s="20" t="s">
        <v>198</v>
      </c>
      <c r="C5" s="21" t="s">
        <v>448</v>
      </c>
      <c r="D5" s="22" t="s">
        <v>536</v>
      </c>
      <c r="E5" s="54" t="s">
        <v>21</v>
      </c>
    </row>
    <row r="6" spans="1:11" ht="51.75" x14ac:dyDescent="0.25">
      <c r="A6" s="3" t="s">
        <v>227</v>
      </c>
      <c r="B6" s="18" t="s">
        <v>198</v>
      </c>
      <c r="C6" s="2" t="s">
        <v>228</v>
      </c>
      <c r="D6" s="8" t="s">
        <v>446</v>
      </c>
      <c r="E6" s="4" t="s">
        <v>21</v>
      </c>
    </row>
    <row r="7" spans="1:11" x14ac:dyDescent="0.25">
      <c r="A7" s="3" t="s">
        <v>88</v>
      </c>
      <c r="B7" s="2" t="s">
        <v>68</v>
      </c>
      <c r="C7" s="2" t="s">
        <v>90</v>
      </c>
      <c r="D7" s="8" t="s">
        <v>120</v>
      </c>
      <c r="E7" s="4" t="s">
        <v>89</v>
      </c>
    </row>
    <row r="8" spans="1:11" ht="39" x14ac:dyDescent="0.25">
      <c r="A8" s="3" t="s">
        <v>44</v>
      </c>
      <c r="B8" s="2" t="s">
        <v>71</v>
      </c>
      <c r="C8" s="2" t="s">
        <v>46</v>
      </c>
      <c r="D8" s="8" t="s">
        <v>534</v>
      </c>
      <c r="E8" s="4" t="s">
        <v>21</v>
      </c>
      <c r="F8" s="1"/>
    </row>
    <row r="9" spans="1:11" ht="26.25" x14ac:dyDescent="0.25">
      <c r="A9" s="5" t="s">
        <v>47</v>
      </c>
      <c r="B9" s="6" t="s">
        <v>45</v>
      </c>
      <c r="C9" s="6" t="s">
        <v>48</v>
      </c>
      <c r="D9" s="2" t="s">
        <v>427</v>
      </c>
      <c r="E9" s="7" t="s">
        <v>21</v>
      </c>
    </row>
    <row r="10" spans="1:11" ht="26.25" x14ac:dyDescent="0.25">
      <c r="A10" s="3" t="s">
        <v>159</v>
      </c>
      <c r="B10" s="2" t="s">
        <v>146</v>
      </c>
      <c r="C10" s="2"/>
      <c r="D10" s="8" t="s">
        <v>160</v>
      </c>
      <c r="E10" s="4" t="s">
        <v>26</v>
      </c>
    </row>
    <row r="11" spans="1:11" ht="51.75" x14ac:dyDescent="0.25">
      <c r="A11" s="3" t="s">
        <v>82</v>
      </c>
      <c r="B11" s="2" t="s">
        <v>68</v>
      </c>
      <c r="C11" s="2" t="s">
        <v>72</v>
      </c>
      <c r="D11" s="8" t="s">
        <v>119</v>
      </c>
      <c r="E11" s="4" t="s">
        <v>20</v>
      </c>
    </row>
    <row r="12" spans="1:11" ht="39" x14ac:dyDescent="0.25">
      <c r="A12" s="3" t="s">
        <v>164</v>
      </c>
      <c r="B12" s="2"/>
      <c r="C12" s="2" t="s">
        <v>183</v>
      </c>
      <c r="D12" s="8" t="s">
        <v>182</v>
      </c>
      <c r="E12" s="4" t="s">
        <v>277</v>
      </c>
    </row>
    <row r="13" spans="1:11" ht="64.5" x14ac:dyDescent="0.25">
      <c r="A13" s="3" t="s">
        <v>200</v>
      </c>
      <c r="B13" s="2" t="s">
        <v>201</v>
      </c>
      <c r="C13" s="2" t="s">
        <v>205</v>
      </c>
      <c r="D13" s="8" t="s">
        <v>202</v>
      </c>
      <c r="E13" s="4" t="s">
        <v>8</v>
      </c>
    </row>
    <row r="14" spans="1:11" ht="39" x14ac:dyDescent="0.25">
      <c r="A14" s="3" t="s">
        <v>334</v>
      </c>
      <c r="B14" s="2" t="s">
        <v>71</v>
      </c>
      <c r="C14" s="2"/>
      <c r="D14" s="8" t="s">
        <v>335</v>
      </c>
      <c r="E14" s="4" t="s">
        <v>21</v>
      </c>
    </row>
    <row r="15" spans="1:11" ht="26.25" x14ac:dyDescent="0.25">
      <c r="A15" s="3" t="s">
        <v>203</v>
      </c>
      <c r="B15" s="2"/>
      <c r="C15" s="2" t="s">
        <v>204</v>
      </c>
      <c r="D15" s="8"/>
      <c r="E15" s="4" t="s">
        <v>20</v>
      </c>
    </row>
    <row r="16" spans="1:11" ht="51.75" x14ac:dyDescent="0.25">
      <c r="A16" s="3" t="s">
        <v>209</v>
      </c>
      <c r="B16" s="2" t="s">
        <v>210</v>
      </c>
      <c r="C16" s="2" t="s">
        <v>211</v>
      </c>
      <c r="D16" s="8" t="s">
        <v>535</v>
      </c>
      <c r="E16" s="4" t="s">
        <v>21</v>
      </c>
    </row>
    <row r="17" spans="1:5" ht="26.25" x14ac:dyDescent="0.25">
      <c r="A17" s="3" t="s">
        <v>53</v>
      </c>
      <c r="B17" s="2"/>
      <c r="C17" s="2" t="s">
        <v>54</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zoomScale="115" zoomScaleNormal="115" workbookViewId="0">
      <selection activeCell="D7" sqref="D7"/>
    </sheetView>
  </sheetViews>
  <sheetFormatPr defaultColWidth="26" defaultRowHeight="27.75" customHeight="1" x14ac:dyDescent="0.25"/>
  <cols>
    <col min="2" max="2" width="20.140625" customWidth="1"/>
    <col min="3" max="3" width="59.85546875" customWidth="1"/>
    <col min="4" max="4" width="24.5703125" customWidth="1"/>
    <col min="5" max="5" width="14.7109375" customWidth="1"/>
  </cols>
  <sheetData>
    <row r="1" spans="1:8" ht="21" customHeight="1" x14ac:dyDescent="0.35">
      <c r="A1" s="93" t="s">
        <v>33</v>
      </c>
      <c r="B1" s="93"/>
      <c r="C1" s="93"/>
      <c r="D1" s="93"/>
      <c r="E1" s="93"/>
    </row>
    <row r="2" spans="1:8" ht="15" customHeight="1" thickBot="1" x14ac:dyDescent="0.35">
      <c r="A2" s="97" t="s">
        <v>188</v>
      </c>
      <c r="B2" s="97"/>
      <c r="C2" s="97"/>
      <c r="D2" s="97"/>
      <c r="E2" s="97"/>
    </row>
    <row r="3" spans="1:8" ht="15" x14ac:dyDescent="0.25">
      <c r="A3" s="101" t="s">
        <v>110</v>
      </c>
      <c r="B3" s="102"/>
      <c r="C3" s="102"/>
      <c r="D3" s="102"/>
      <c r="E3" s="103"/>
    </row>
    <row r="4" spans="1:8" ht="27.75" customHeight="1" x14ac:dyDescent="0.25">
      <c r="A4" s="11" t="s">
        <v>0</v>
      </c>
      <c r="B4" s="12" t="s">
        <v>35</v>
      </c>
      <c r="C4" s="12" t="s">
        <v>3</v>
      </c>
      <c r="D4" s="13" t="s">
        <v>92</v>
      </c>
      <c r="E4" s="14" t="s">
        <v>1</v>
      </c>
    </row>
    <row r="5" spans="1:8" s="15" customFormat="1" ht="15" x14ac:dyDescent="0.25">
      <c r="A5" s="19" t="s">
        <v>513</v>
      </c>
      <c r="B5" s="20">
        <v>41739</v>
      </c>
      <c r="C5" s="21" t="s">
        <v>514</v>
      </c>
      <c r="D5" s="21" t="s">
        <v>562</v>
      </c>
      <c r="E5" s="23" t="s">
        <v>277</v>
      </c>
      <c r="F5" s="62"/>
      <c r="G5" s="59"/>
    </row>
    <row r="6" spans="1:8" s="15" customFormat="1" ht="39" x14ac:dyDescent="0.25">
      <c r="A6" s="19" t="s">
        <v>467</v>
      </c>
      <c r="B6" s="21" t="s">
        <v>468</v>
      </c>
      <c r="C6" s="21" t="s">
        <v>469</v>
      </c>
      <c r="D6" s="22" t="s">
        <v>566</v>
      </c>
      <c r="E6" s="57" t="s">
        <v>277</v>
      </c>
      <c r="H6" s="15">
        <v>1</v>
      </c>
    </row>
    <row r="7" spans="1:8" s="15" customFormat="1" ht="39" x14ac:dyDescent="0.25">
      <c r="A7" s="19" t="s">
        <v>382</v>
      </c>
      <c r="B7" s="21" t="s">
        <v>383</v>
      </c>
      <c r="C7" s="22" t="s">
        <v>384</v>
      </c>
      <c r="D7" s="22" t="s">
        <v>516</v>
      </c>
      <c r="E7" s="46" t="s">
        <v>20</v>
      </c>
      <c r="H7" s="15">
        <v>10</v>
      </c>
    </row>
    <row r="8" spans="1:8" s="15" customFormat="1" ht="35.25" customHeight="1" x14ac:dyDescent="0.25">
      <c r="A8" s="19" t="s">
        <v>487</v>
      </c>
      <c r="B8" s="21" t="s">
        <v>488</v>
      </c>
      <c r="C8" s="21" t="s">
        <v>489</v>
      </c>
      <c r="D8" s="22" t="s">
        <v>515</v>
      </c>
      <c r="E8" s="57" t="s">
        <v>20</v>
      </c>
    </row>
    <row r="9" spans="1:8" s="15" customFormat="1" ht="26.25" x14ac:dyDescent="0.25">
      <c r="A9" s="19" t="s">
        <v>430</v>
      </c>
      <c r="B9" s="21" t="s">
        <v>431</v>
      </c>
      <c r="C9" s="21" t="s">
        <v>432</v>
      </c>
      <c r="D9" s="59" t="s">
        <v>499</v>
      </c>
      <c r="E9" s="23" t="s">
        <v>277</v>
      </c>
    </row>
    <row r="10" spans="1:8" ht="39" x14ac:dyDescent="0.25">
      <c r="A10" s="19" t="s">
        <v>257</v>
      </c>
      <c r="B10" s="21" t="s">
        <v>397</v>
      </c>
      <c r="C10" s="22" t="s">
        <v>398</v>
      </c>
      <c r="D10" s="22" t="s">
        <v>498</v>
      </c>
      <c r="E10" s="46" t="s">
        <v>8</v>
      </c>
      <c r="F10" s="15"/>
      <c r="G10" s="15"/>
    </row>
    <row r="11" spans="1:8" ht="26.25" x14ac:dyDescent="0.25">
      <c r="A11" s="19" t="s">
        <v>305</v>
      </c>
      <c r="B11" s="21" t="s">
        <v>347</v>
      </c>
      <c r="C11" s="22" t="s">
        <v>349</v>
      </c>
      <c r="D11" s="22" t="s">
        <v>490</v>
      </c>
      <c r="E11" s="46" t="s">
        <v>21</v>
      </c>
    </row>
    <row r="12" spans="1:8" ht="35.25" customHeight="1" x14ac:dyDescent="0.25">
      <c r="A12" s="19" t="s">
        <v>417</v>
      </c>
      <c r="B12" s="21" t="s">
        <v>418</v>
      </c>
      <c r="C12" s="21" t="s">
        <v>434</v>
      </c>
      <c r="D12" s="21" t="s">
        <v>482</v>
      </c>
      <c r="E12" s="23" t="s">
        <v>277</v>
      </c>
    </row>
    <row r="13" spans="1:8" ht="42" customHeight="1" x14ac:dyDescent="0.25">
      <c r="A13" s="19" t="s">
        <v>351</v>
      </c>
      <c r="B13" s="20" t="s">
        <v>352</v>
      </c>
      <c r="C13" s="21" t="s">
        <v>355</v>
      </c>
      <c r="D13" s="56" t="s">
        <v>464</v>
      </c>
      <c r="E13" s="23" t="s">
        <v>277</v>
      </c>
    </row>
    <row r="14" spans="1:8" ht="51.75" x14ac:dyDescent="0.25">
      <c r="A14" s="19" t="s">
        <v>391</v>
      </c>
      <c r="B14" s="20" t="s">
        <v>392</v>
      </c>
      <c r="C14" s="21" t="s">
        <v>449</v>
      </c>
      <c r="D14" s="22" t="s">
        <v>450</v>
      </c>
      <c r="E14" s="23" t="s">
        <v>277</v>
      </c>
    </row>
    <row r="15" spans="1:8" ht="15" x14ac:dyDescent="0.25">
      <c r="A15" s="3" t="s">
        <v>166</v>
      </c>
      <c r="B15" s="2" t="s">
        <v>196</v>
      </c>
      <c r="C15" s="2" t="s">
        <v>167</v>
      </c>
      <c r="D15" s="8" t="s">
        <v>190</v>
      </c>
      <c r="E15" s="4" t="s">
        <v>20</v>
      </c>
    </row>
    <row r="16" spans="1:8" ht="15" x14ac:dyDescent="0.25">
      <c r="A16" s="3" t="s">
        <v>161</v>
      </c>
      <c r="B16" s="17" t="s">
        <v>162</v>
      </c>
      <c r="C16" s="2" t="s">
        <v>163</v>
      </c>
      <c r="D16" s="8" t="s">
        <v>193</v>
      </c>
      <c r="E16" s="4" t="s">
        <v>20</v>
      </c>
    </row>
    <row r="17" spans="1:5" ht="27.75" customHeight="1" x14ac:dyDescent="0.25">
      <c r="A17" s="3" t="s">
        <v>139</v>
      </c>
      <c r="B17" s="17" t="s">
        <v>140</v>
      </c>
      <c r="C17" s="2" t="s">
        <v>141</v>
      </c>
      <c r="D17" s="8" t="s">
        <v>190</v>
      </c>
      <c r="E17" s="4" t="s">
        <v>20</v>
      </c>
    </row>
    <row r="18" spans="1:5" ht="27.75" customHeight="1" x14ac:dyDescent="0.25">
      <c r="A18" s="3" t="s">
        <v>115</v>
      </c>
      <c r="B18" s="2" t="s">
        <v>214</v>
      </c>
      <c r="C18" s="2" t="s">
        <v>116</v>
      </c>
      <c r="D18" s="2" t="s">
        <v>194</v>
      </c>
      <c r="E18" s="4" t="s">
        <v>21</v>
      </c>
    </row>
    <row r="19" spans="1:5" ht="27.75" customHeight="1" x14ac:dyDescent="0.25">
      <c r="A19" s="3" t="s">
        <v>15</v>
      </c>
      <c r="B19" s="2" t="s">
        <v>68</v>
      </c>
      <c r="C19" s="2" t="s">
        <v>74</v>
      </c>
      <c r="D19" s="8" t="s">
        <v>110</v>
      </c>
      <c r="E19" s="4" t="s">
        <v>20</v>
      </c>
    </row>
    <row r="20" spans="1:5" ht="27.75" customHeight="1" x14ac:dyDescent="0.25">
      <c r="A20" s="3" t="s">
        <v>69</v>
      </c>
      <c r="B20" s="2" t="s">
        <v>77</v>
      </c>
      <c r="C20" s="2" t="s">
        <v>70</v>
      </c>
      <c r="D20" s="8" t="s">
        <v>122</v>
      </c>
      <c r="E20" s="4" t="s">
        <v>8</v>
      </c>
    </row>
    <row r="21" spans="1:5" ht="27.75" customHeight="1" x14ac:dyDescent="0.25">
      <c r="A21" s="3" t="s">
        <v>32</v>
      </c>
      <c r="B21" s="2" t="s">
        <v>129</v>
      </c>
      <c r="C21" s="2" t="s">
        <v>111</v>
      </c>
      <c r="D21" s="2" t="s">
        <v>121</v>
      </c>
      <c r="E21" s="4" t="s">
        <v>21</v>
      </c>
    </row>
    <row r="22" spans="1:5" ht="27.75" customHeight="1" x14ac:dyDescent="0.25">
      <c r="A22" s="3" t="s">
        <v>102</v>
      </c>
      <c r="B22" s="2" t="s">
        <v>103</v>
      </c>
      <c r="C22" s="2" t="s">
        <v>104</v>
      </c>
      <c r="D22" s="8" t="s">
        <v>105</v>
      </c>
      <c r="E22" s="4" t="s">
        <v>20</v>
      </c>
    </row>
    <row r="23" spans="1:5" ht="27.75" customHeight="1" x14ac:dyDescent="0.25">
      <c r="A23" s="3" t="s">
        <v>108</v>
      </c>
      <c r="B23" s="2" t="s">
        <v>106</v>
      </c>
      <c r="C23" s="2" t="s">
        <v>107</v>
      </c>
      <c r="D23" s="8" t="s">
        <v>110</v>
      </c>
      <c r="E23" s="4" t="s">
        <v>21</v>
      </c>
    </row>
    <row r="24" spans="1:5" ht="27.75" customHeight="1" x14ac:dyDescent="0.25">
      <c r="A24" s="3" t="s">
        <v>27</v>
      </c>
      <c r="B24" s="2" t="s">
        <v>94</v>
      </c>
      <c r="C24" s="2" t="s">
        <v>28</v>
      </c>
      <c r="D24" s="8" t="s">
        <v>110</v>
      </c>
      <c r="E24" s="4" t="s">
        <v>21</v>
      </c>
    </row>
    <row r="25" spans="1:5" ht="27.75" customHeight="1" x14ac:dyDescent="0.25">
      <c r="A25" s="3" t="s">
        <v>83</v>
      </c>
      <c r="B25" s="2" t="s">
        <v>10</v>
      </c>
      <c r="C25" s="2" t="s">
        <v>36</v>
      </c>
      <c r="D25" s="8" t="s">
        <v>110</v>
      </c>
      <c r="E25" s="4" t="s">
        <v>8</v>
      </c>
    </row>
    <row r="26" spans="1:5" ht="27.75" customHeight="1" x14ac:dyDescent="0.25">
      <c r="A26" s="3" t="s">
        <v>62</v>
      </c>
      <c r="B26" s="2" t="s">
        <v>63</v>
      </c>
      <c r="C26" s="2" t="s">
        <v>64</v>
      </c>
      <c r="D26" s="8" t="s">
        <v>110</v>
      </c>
      <c r="E26" s="4" t="s">
        <v>21</v>
      </c>
    </row>
    <row r="27" spans="1:5" ht="27.75" customHeight="1" x14ac:dyDescent="0.25">
      <c r="A27" s="3" t="s">
        <v>109</v>
      </c>
      <c r="B27" s="2" t="s">
        <v>87</v>
      </c>
      <c r="C27" s="2" t="s">
        <v>84</v>
      </c>
      <c r="D27" s="8" t="s">
        <v>110</v>
      </c>
      <c r="E27" s="4" t="s">
        <v>8</v>
      </c>
    </row>
    <row r="28" spans="1:5" ht="27.75" customHeight="1" x14ac:dyDescent="0.25">
      <c r="A28" s="3" t="s">
        <v>58</v>
      </c>
      <c r="B28" s="2" t="s">
        <v>75</v>
      </c>
      <c r="C28" s="2" t="s">
        <v>59</v>
      </c>
      <c r="D28" s="8" t="s">
        <v>110</v>
      </c>
      <c r="E28" s="4" t="s">
        <v>20</v>
      </c>
    </row>
    <row r="29" spans="1:5" ht="27.75" customHeight="1" x14ac:dyDescent="0.25">
      <c r="A29" s="3" t="s">
        <v>85</v>
      </c>
      <c r="B29" s="2" t="s">
        <v>86</v>
      </c>
      <c r="C29" s="2" t="s">
        <v>84</v>
      </c>
      <c r="D29" s="8" t="s">
        <v>110</v>
      </c>
      <c r="E29" s="4" t="s">
        <v>21</v>
      </c>
    </row>
    <row r="30" spans="1:5" ht="27.75" customHeight="1" x14ac:dyDescent="0.25">
      <c r="A30" s="3" t="s">
        <v>57</v>
      </c>
      <c r="B30" s="2" t="s">
        <v>66</v>
      </c>
      <c r="C30" s="2" t="s">
        <v>65</v>
      </c>
      <c r="D30" s="8" t="s">
        <v>110</v>
      </c>
      <c r="E30" s="4" t="s">
        <v>21</v>
      </c>
    </row>
    <row r="31" spans="1:5" ht="27.75" customHeight="1" x14ac:dyDescent="0.25">
      <c r="A31" s="5" t="s">
        <v>29</v>
      </c>
      <c r="B31" s="6" t="s">
        <v>95</v>
      </c>
      <c r="C31" s="6" t="s">
        <v>30</v>
      </c>
      <c r="D31" s="2" t="s">
        <v>110</v>
      </c>
      <c r="E31" s="7" t="s">
        <v>21</v>
      </c>
    </row>
    <row r="32" spans="1:5" ht="27.75" customHeight="1" x14ac:dyDescent="0.25">
      <c r="A32" s="5" t="s">
        <v>49</v>
      </c>
      <c r="B32" s="6" t="s">
        <v>101</v>
      </c>
      <c r="C32" s="6" t="s">
        <v>52</v>
      </c>
      <c r="D32" s="2" t="s">
        <v>110</v>
      </c>
      <c r="E32" s="7" t="s">
        <v>20</v>
      </c>
    </row>
    <row r="33" spans="1:5" ht="27.75" customHeight="1" x14ac:dyDescent="0.25">
      <c r="A33" s="5" t="s">
        <v>96</v>
      </c>
      <c r="B33" s="6" t="s">
        <v>97</v>
      </c>
      <c r="C33" s="6" t="s">
        <v>98</v>
      </c>
      <c r="D33" s="2" t="s">
        <v>110</v>
      </c>
      <c r="E33" s="7" t="s">
        <v>20</v>
      </c>
    </row>
    <row r="34" spans="1:5" ht="27.75" customHeight="1" x14ac:dyDescent="0.25">
      <c r="A34" s="5" t="s">
        <v>150</v>
      </c>
      <c r="B34" s="6" t="s">
        <v>151</v>
      </c>
      <c r="C34" s="6" t="s">
        <v>152</v>
      </c>
      <c r="D34" s="2" t="s">
        <v>110</v>
      </c>
      <c r="E34" s="7" t="s">
        <v>20</v>
      </c>
    </row>
    <row r="35" spans="1:5" ht="27.75" customHeight="1" x14ac:dyDescent="0.25">
      <c r="A35" s="5" t="s">
        <v>142</v>
      </c>
      <c r="B35" s="6" t="s">
        <v>153</v>
      </c>
      <c r="C35" s="6" t="s">
        <v>154</v>
      </c>
      <c r="D35" s="2" t="s">
        <v>110</v>
      </c>
      <c r="E35" s="7" t="s">
        <v>20</v>
      </c>
    </row>
    <row r="36" spans="1:5" ht="27.75" customHeight="1" x14ac:dyDescent="0.25">
      <c r="A36" s="3" t="s">
        <v>2</v>
      </c>
      <c r="B36" s="2"/>
      <c r="C36" s="2" t="s">
        <v>5</v>
      </c>
      <c r="D36" s="2" t="s">
        <v>110</v>
      </c>
      <c r="E36" s="4" t="s">
        <v>4</v>
      </c>
    </row>
    <row r="37" spans="1:5" ht="27.75" customHeight="1" x14ac:dyDescent="0.25">
      <c r="A37" s="3" t="s">
        <v>17</v>
      </c>
      <c r="B37" s="2" t="s">
        <v>18</v>
      </c>
      <c r="C37" s="2" t="s">
        <v>19</v>
      </c>
      <c r="D37" s="2" t="s">
        <v>110</v>
      </c>
      <c r="E37" s="4" t="s">
        <v>20</v>
      </c>
    </row>
    <row r="38" spans="1:5" ht="27.75" customHeight="1" x14ac:dyDescent="0.25">
      <c r="A38" s="3" t="s">
        <v>11</v>
      </c>
      <c r="B38" s="2" t="s">
        <v>117</v>
      </c>
      <c r="C38" s="2" t="s">
        <v>37</v>
      </c>
      <c r="D38" s="2" t="s">
        <v>110</v>
      </c>
      <c r="E38" s="4" t="s">
        <v>8</v>
      </c>
    </row>
    <row r="39" spans="1:5" ht="27.75" customHeight="1" x14ac:dyDescent="0.25">
      <c r="A39" s="5" t="s">
        <v>130</v>
      </c>
      <c r="B39" s="6" t="s">
        <v>131</v>
      </c>
      <c r="C39" s="6" t="s">
        <v>132</v>
      </c>
      <c r="D39" s="6" t="s">
        <v>110</v>
      </c>
      <c r="E39" s="7" t="s">
        <v>20</v>
      </c>
    </row>
    <row r="40" spans="1:5" ht="27.75" customHeight="1" x14ac:dyDescent="0.25">
      <c r="A40" s="5" t="s">
        <v>133</v>
      </c>
      <c r="B40" s="6" t="s">
        <v>134</v>
      </c>
      <c r="C40" s="6" t="s">
        <v>135</v>
      </c>
      <c r="D40" s="6" t="s">
        <v>110</v>
      </c>
      <c r="E40" s="7" t="s">
        <v>20</v>
      </c>
    </row>
    <row r="41" spans="1:5" ht="27.75" customHeight="1" x14ac:dyDescent="0.25">
      <c r="A41" s="5" t="s">
        <v>136</v>
      </c>
      <c r="B41" s="6" t="s">
        <v>137</v>
      </c>
      <c r="C41" s="6" t="s">
        <v>138</v>
      </c>
      <c r="D41" s="6" t="s">
        <v>110</v>
      </c>
      <c r="E41" s="7" t="s">
        <v>20</v>
      </c>
    </row>
    <row r="42" spans="1:5" ht="27.75" customHeight="1" x14ac:dyDescent="0.25">
      <c r="A42" s="5" t="s">
        <v>55</v>
      </c>
      <c r="B42" s="6"/>
      <c r="C42" s="6" t="s">
        <v>56</v>
      </c>
      <c r="D42" s="6"/>
      <c r="E42" s="7" t="s">
        <v>26</v>
      </c>
    </row>
    <row r="43" spans="1:5" ht="27.75" customHeight="1" x14ac:dyDescent="0.25">
      <c r="A43" s="5" t="s">
        <v>23</v>
      </c>
      <c r="B43" s="6" t="s">
        <v>78</v>
      </c>
      <c r="C43" s="6" t="s">
        <v>13</v>
      </c>
      <c r="D43" s="6" t="s">
        <v>110</v>
      </c>
      <c r="E43" s="7" t="s">
        <v>8</v>
      </c>
    </row>
    <row r="44" spans="1:5" ht="27.75" customHeight="1" x14ac:dyDescent="0.25">
      <c r="A44" s="5" t="s">
        <v>212</v>
      </c>
      <c r="B44" s="6" t="s">
        <v>213</v>
      </c>
      <c r="C44" s="6" t="s">
        <v>215</v>
      </c>
      <c r="D44" s="6" t="s">
        <v>216</v>
      </c>
      <c r="E44" s="7" t="s">
        <v>21</v>
      </c>
    </row>
    <row r="45" spans="1:5" ht="26.25" x14ac:dyDescent="0.25">
      <c r="A45" s="3" t="s">
        <v>126</v>
      </c>
      <c r="B45" s="2" t="s">
        <v>359</v>
      </c>
      <c r="C45" s="2" t="s">
        <v>127</v>
      </c>
      <c r="D45" s="2" t="s">
        <v>217</v>
      </c>
      <c r="E45" s="4" t="s">
        <v>208</v>
      </c>
    </row>
    <row r="46" spans="1:5" ht="26.25" x14ac:dyDescent="0.25">
      <c r="A46" s="3" t="s">
        <v>174</v>
      </c>
      <c r="B46" s="2" t="s">
        <v>192</v>
      </c>
      <c r="C46" s="2" t="s">
        <v>175</v>
      </c>
      <c r="D46" s="8" t="s">
        <v>245</v>
      </c>
      <c r="E46" s="4" t="s">
        <v>8</v>
      </c>
    </row>
    <row r="47" spans="1:5" ht="15" x14ac:dyDescent="0.25">
      <c r="A47" s="3" t="s">
        <v>169</v>
      </c>
      <c r="B47" s="2" t="s">
        <v>195</v>
      </c>
      <c r="C47" s="2" t="s">
        <v>170</v>
      </c>
      <c r="D47" s="8" t="s">
        <v>226</v>
      </c>
      <c r="E47" s="4" t="s">
        <v>8</v>
      </c>
    </row>
    <row r="48" spans="1:5" ht="15" x14ac:dyDescent="0.25">
      <c r="A48" s="3" t="s">
        <v>181</v>
      </c>
      <c r="B48" s="2" t="s">
        <v>128</v>
      </c>
      <c r="C48" s="2" t="s">
        <v>180</v>
      </c>
      <c r="D48" s="8" t="s">
        <v>226</v>
      </c>
      <c r="E48" s="4" t="s">
        <v>8</v>
      </c>
    </row>
    <row r="49" spans="1:7" s="24" customFormat="1" ht="26.25" x14ac:dyDescent="0.25">
      <c r="A49" s="3" t="s">
        <v>171</v>
      </c>
      <c r="B49" s="2" t="s">
        <v>197</v>
      </c>
      <c r="C49" s="2" t="s">
        <v>172</v>
      </c>
      <c r="D49" s="8" t="s">
        <v>244</v>
      </c>
      <c r="E49" s="4" t="s">
        <v>184</v>
      </c>
      <c r="F49"/>
      <c r="G49"/>
    </row>
    <row r="50" spans="1:7" s="24" customFormat="1" ht="15" x14ac:dyDescent="0.25">
      <c r="A50" s="19" t="s">
        <v>155</v>
      </c>
      <c r="B50" s="21" t="s">
        <v>156</v>
      </c>
      <c r="C50" s="21" t="s">
        <v>157</v>
      </c>
      <c r="D50" s="22" t="s">
        <v>259</v>
      </c>
      <c r="E50" s="23" t="s">
        <v>20</v>
      </c>
    </row>
    <row r="51" spans="1:7" s="24" customFormat="1" ht="15" x14ac:dyDescent="0.25">
      <c r="A51" s="19" t="s">
        <v>237</v>
      </c>
      <c r="B51" s="21" t="s">
        <v>248</v>
      </c>
      <c r="C51" s="21" t="s">
        <v>238</v>
      </c>
      <c r="D51" s="22" t="s">
        <v>260</v>
      </c>
      <c r="E51" s="23" t="s">
        <v>21</v>
      </c>
    </row>
    <row r="52" spans="1:7" s="24" customFormat="1" ht="15" x14ac:dyDescent="0.25">
      <c r="A52" s="19" t="s">
        <v>239</v>
      </c>
      <c r="B52" s="21" t="s">
        <v>240</v>
      </c>
      <c r="C52" s="21" t="s">
        <v>241</v>
      </c>
      <c r="D52" s="22" t="s">
        <v>110</v>
      </c>
      <c r="E52" s="23" t="s">
        <v>21</v>
      </c>
    </row>
    <row r="53" spans="1:7" ht="15" x14ac:dyDescent="0.25">
      <c r="A53" s="19" t="s">
        <v>50</v>
      </c>
      <c r="B53" s="21" t="s">
        <v>76</v>
      </c>
      <c r="C53" s="21" t="s">
        <v>51</v>
      </c>
      <c r="D53" s="22" t="s">
        <v>264</v>
      </c>
      <c r="E53" s="23" t="s">
        <v>8</v>
      </c>
      <c r="F53" s="24"/>
      <c r="G53" s="24"/>
    </row>
    <row r="54" spans="1:7" ht="45.75" customHeight="1" x14ac:dyDescent="0.25">
      <c r="A54" s="3" t="s">
        <v>9</v>
      </c>
      <c r="B54" s="2" t="s">
        <v>93</v>
      </c>
      <c r="C54" s="2" t="s">
        <v>61</v>
      </c>
      <c r="D54" s="8" t="s">
        <v>264</v>
      </c>
      <c r="E54" s="4" t="s">
        <v>8</v>
      </c>
    </row>
    <row r="55" spans="1:7" ht="51.75" x14ac:dyDescent="0.25">
      <c r="A55" s="19" t="s">
        <v>267</v>
      </c>
      <c r="B55" s="21" t="s">
        <v>263</v>
      </c>
      <c r="C55" s="21" t="s">
        <v>266</v>
      </c>
      <c r="D55" s="21" t="s">
        <v>295</v>
      </c>
      <c r="E55" s="23" t="s">
        <v>20</v>
      </c>
    </row>
    <row r="56" spans="1:7" s="24" customFormat="1" ht="26.25" x14ac:dyDescent="0.25">
      <c r="A56" s="25" t="s">
        <v>274</v>
      </c>
      <c r="B56" s="26" t="s">
        <v>273</v>
      </c>
      <c r="C56" s="26" t="s">
        <v>276</v>
      </c>
      <c r="D56" s="31" t="s">
        <v>308</v>
      </c>
      <c r="E56" s="27" t="s">
        <v>277</v>
      </c>
      <c r="F56"/>
      <c r="G56"/>
    </row>
    <row r="57" spans="1:7" ht="39" x14ac:dyDescent="0.25">
      <c r="A57" s="25" t="s">
        <v>285</v>
      </c>
      <c r="B57" s="26" t="s">
        <v>198</v>
      </c>
      <c r="C57" s="26" t="s">
        <v>296</v>
      </c>
      <c r="D57" s="31" t="s">
        <v>307</v>
      </c>
      <c r="E57" s="27" t="s">
        <v>21</v>
      </c>
      <c r="F57" s="24"/>
      <c r="G57" s="24"/>
    </row>
    <row r="58" spans="1:7" ht="26.25" x14ac:dyDescent="0.25">
      <c r="A58" s="3" t="s">
        <v>221</v>
      </c>
      <c r="B58" s="2" t="s">
        <v>225</v>
      </c>
      <c r="C58" s="2" t="s">
        <v>222</v>
      </c>
      <c r="D58" s="8" t="s">
        <v>306</v>
      </c>
      <c r="E58" s="4" t="s">
        <v>8</v>
      </c>
    </row>
    <row r="59" spans="1:7" ht="39" x14ac:dyDescent="0.25">
      <c r="A59" s="19" t="s">
        <v>24</v>
      </c>
      <c r="B59" s="21" t="s">
        <v>314</v>
      </c>
      <c r="C59" s="21" t="s">
        <v>313</v>
      </c>
      <c r="D59" s="22" t="s">
        <v>312</v>
      </c>
      <c r="E59" s="23" t="s">
        <v>8</v>
      </c>
    </row>
    <row r="60" spans="1:7" s="24" customFormat="1" ht="39" x14ac:dyDescent="0.25">
      <c r="A60" s="19" t="s">
        <v>22</v>
      </c>
      <c r="B60" s="21" t="s">
        <v>100</v>
      </c>
      <c r="C60" s="21" t="s">
        <v>40</v>
      </c>
      <c r="D60" s="22" t="s">
        <v>363</v>
      </c>
      <c r="E60" s="23" t="s">
        <v>20</v>
      </c>
      <c r="F60"/>
      <c r="G60"/>
    </row>
    <row r="61" spans="1:7" ht="39" x14ac:dyDescent="0.25">
      <c r="A61" s="19" t="s">
        <v>269</v>
      </c>
      <c r="B61" s="21" t="s">
        <v>268</v>
      </c>
      <c r="C61" s="21" t="s">
        <v>270</v>
      </c>
      <c r="D61" s="21" t="s">
        <v>376</v>
      </c>
      <c r="E61" s="23" t="s">
        <v>277</v>
      </c>
      <c r="F61" s="24"/>
      <c r="G61" s="24"/>
    </row>
    <row r="62" spans="1:7" ht="15" x14ac:dyDescent="0.25">
      <c r="A62" s="19" t="s">
        <v>342</v>
      </c>
      <c r="B62" s="21" t="s">
        <v>353</v>
      </c>
      <c r="C62" s="21"/>
      <c r="D62" s="22" t="s">
        <v>377</v>
      </c>
      <c r="E62" s="23" t="s">
        <v>277</v>
      </c>
    </row>
    <row r="63" spans="1:7" s="24" customFormat="1" ht="15" x14ac:dyDescent="0.25">
      <c r="A63" s="19" t="s">
        <v>343</v>
      </c>
      <c r="B63" s="21" t="s">
        <v>354</v>
      </c>
      <c r="C63" s="21"/>
      <c r="D63" s="22" t="s">
        <v>377</v>
      </c>
      <c r="E63" s="23" t="s">
        <v>277</v>
      </c>
      <c r="F63"/>
      <c r="G63"/>
    </row>
    <row r="64" spans="1:7" ht="51.75" x14ac:dyDescent="0.25">
      <c r="A64" s="19" t="s">
        <v>271</v>
      </c>
      <c r="B64" s="21" t="s">
        <v>272</v>
      </c>
      <c r="C64" s="21" t="s">
        <v>275</v>
      </c>
      <c r="D64" s="21" t="s">
        <v>375</v>
      </c>
      <c r="E64" s="23" t="s">
        <v>21</v>
      </c>
      <c r="F64" s="24"/>
      <c r="G64" s="24"/>
    </row>
    <row r="65" spans="1:5" ht="26.25" x14ac:dyDescent="0.25">
      <c r="A65" s="19" t="s">
        <v>281</v>
      </c>
      <c r="B65" s="21" t="s">
        <v>311</v>
      </c>
      <c r="C65" s="21" t="s">
        <v>282</v>
      </c>
      <c r="D65" s="22" t="s">
        <v>374</v>
      </c>
      <c r="E65" s="23" t="s">
        <v>21</v>
      </c>
    </row>
    <row r="66" spans="1:5" ht="51.75" x14ac:dyDescent="0.25">
      <c r="A66" s="36" t="s">
        <v>329</v>
      </c>
      <c r="B66" s="38" t="s">
        <v>330</v>
      </c>
      <c r="C66" s="38" t="s">
        <v>331</v>
      </c>
      <c r="D66" s="39" t="s">
        <v>373</v>
      </c>
      <c r="E66" s="40" t="s">
        <v>8</v>
      </c>
    </row>
    <row r="67" spans="1:5" ht="26.25" x14ac:dyDescent="0.25">
      <c r="A67" s="19" t="s">
        <v>142</v>
      </c>
      <c r="B67" s="21" t="s">
        <v>395</v>
      </c>
      <c r="C67" s="21" t="s">
        <v>399</v>
      </c>
      <c r="D67" s="22" t="s">
        <v>400</v>
      </c>
      <c r="E67" s="23" t="s">
        <v>20</v>
      </c>
    </row>
    <row r="68" spans="1:5" ht="26.25" x14ac:dyDescent="0.25">
      <c r="A68" s="19" t="s">
        <v>91</v>
      </c>
      <c r="B68" s="21" t="s">
        <v>68</v>
      </c>
      <c r="C68" s="21" t="s">
        <v>12</v>
      </c>
      <c r="D68" s="22" t="s">
        <v>401</v>
      </c>
      <c r="E68" s="23" t="s">
        <v>118</v>
      </c>
    </row>
    <row r="69" spans="1:5" ht="26.25" x14ac:dyDescent="0.25">
      <c r="A69" s="19" t="s">
        <v>254</v>
      </c>
      <c r="B69" s="21" t="s">
        <v>247</v>
      </c>
      <c r="C69" s="21" t="s">
        <v>246</v>
      </c>
      <c r="D69" s="22" t="s">
        <v>402</v>
      </c>
      <c r="E69" s="23" t="s">
        <v>8</v>
      </c>
    </row>
    <row r="70" spans="1:5" ht="26.25" x14ac:dyDescent="0.25">
      <c r="A70" s="19" t="s">
        <v>337</v>
      </c>
      <c r="B70" s="21" t="s">
        <v>339</v>
      </c>
      <c r="C70" s="22" t="s">
        <v>340</v>
      </c>
      <c r="D70" s="22" t="s">
        <v>410</v>
      </c>
      <c r="E70" s="46" t="s">
        <v>20</v>
      </c>
    </row>
    <row r="71" spans="1:5" ht="15" x14ac:dyDescent="0.25">
      <c r="A71" s="19" t="s">
        <v>388</v>
      </c>
      <c r="B71" s="21" t="s">
        <v>386</v>
      </c>
      <c r="C71" s="22" t="s">
        <v>389</v>
      </c>
      <c r="D71" s="22" t="s">
        <v>421</v>
      </c>
      <c r="E71" s="46" t="s">
        <v>21</v>
      </c>
    </row>
    <row r="72" spans="1:5" ht="15" x14ac:dyDescent="0.25">
      <c r="A72" s="19" t="s">
        <v>385</v>
      </c>
      <c r="B72" s="21" t="s">
        <v>387</v>
      </c>
      <c r="C72" s="22" t="s">
        <v>390</v>
      </c>
      <c r="D72" s="22" t="s">
        <v>422</v>
      </c>
      <c r="E72" s="46" t="s">
        <v>21</v>
      </c>
    </row>
    <row r="73" spans="1:5" ht="26.25" x14ac:dyDescent="0.25">
      <c r="A73" s="19" t="s">
        <v>80</v>
      </c>
      <c r="B73" s="21" t="s">
        <v>99</v>
      </c>
      <c r="C73" s="21" t="s">
        <v>81</v>
      </c>
      <c r="D73" s="22" t="s">
        <v>423</v>
      </c>
      <c r="E73" s="23" t="s">
        <v>8</v>
      </c>
    </row>
    <row r="74" spans="1:5" ht="26.25" x14ac:dyDescent="0.25">
      <c r="A74" s="19" t="s">
        <v>112</v>
      </c>
      <c r="B74" s="21" t="s">
        <v>113</v>
      </c>
      <c r="C74" s="21" t="s">
        <v>114</v>
      </c>
      <c r="D74" s="22" t="s">
        <v>424</v>
      </c>
      <c r="E74" s="23" t="s">
        <v>8</v>
      </c>
    </row>
    <row r="75" spans="1:5" ht="26.25" x14ac:dyDescent="0.25">
      <c r="A75" s="19" t="s">
        <v>24</v>
      </c>
      <c r="B75" s="21" t="s">
        <v>284</v>
      </c>
      <c r="C75" s="21" t="s">
        <v>173</v>
      </c>
      <c r="D75" s="22" t="s">
        <v>425</v>
      </c>
      <c r="E75" s="23" t="s">
        <v>8</v>
      </c>
    </row>
    <row r="76" spans="1:5" ht="26.25" x14ac:dyDescent="0.25">
      <c r="A76" s="19" t="s">
        <v>178</v>
      </c>
      <c r="B76" s="21" t="s">
        <v>191</v>
      </c>
      <c r="C76" s="21" t="s">
        <v>179</v>
      </c>
      <c r="D76" s="22" t="s">
        <v>426</v>
      </c>
      <c r="E76" s="23" t="s">
        <v>8</v>
      </c>
    </row>
    <row r="77" spans="1:5" ht="26.25" x14ac:dyDescent="0.25">
      <c r="A77" s="19" t="s">
        <v>6</v>
      </c>
      <c r="B77" s="21" t="s">
        <v>60</v>
      </c>
      <c r="C77" s="21" t="s">
        <v>7</v>
      </c>
      <c r="D77" s="22" t="s">
        <v>426</v>
      </c>
      <c r="E77" s="23" t="s">
        <v>8</v>
      </c>
    </row>
    <row r="78" spans="1:5" ht="39" x14ac:dyDescent="0.25">
      <c r="A78" s="19" t="s">
        <v>309</v>
      </c>
      <c r="B78" s="21" t="s">
        <v>350</v>
      </c>
      <c r="C78" s="21" t="s">
        <v>341</v>
      </c>
      <c r="D78" s="22" t="s">
        <v>396</v>
      </c>
      <c r="E78" s="23" t="s">
        <v>277</v>
      </c>
    </row>
    <row r="79" spans="1:5" ht="39" x14ac:dyDescent="0.25">
      <c r="A79" s="19" t="s">
        <v>378</v>
      </c>
      <c r="B79" s="21" t="s">
        <v>379</v>
      </c>
      <c r="C79" s="22" t="s">
        <v>381</v>
      </c>
      <c r="D79" s="22" t="s">
        <v>380</v>
      </c>
      <c r="E79" s="46" t="s">
        <v>344</v>
      </c>
    </row>
    <row r="80" spans="1:5" ht="26.25" x14ac:dyDescent="0.25">
      <c r="A80" s="19" t="s">
        <v>372</v>
      </c>
      <c r="B80" s="21" t="s">
        <v>371</v>
      </c>
      <c r="C80" s="22" t="s">
        <v>365</v>
      </c>
      <c r="D80" s="22" t="s">
        <v>366</v>
      </c>
      <c r="E80" s="46" t="s">
        <v>344</v>
      </c>
    </row>
    <row r="81" spans="1:7" ht="51.75" x14ac:dyDescent="0.25">
      <c r="A81" s="19" t="s">
        <v>278</v>
      </c>
      <c r="B81" s="21" t="s">
        <v>428</v>
      </c>
      <c r="C81" s="22" t="s">
        <v>429</v>
      </c>
      <c r="D81" s="22" t="s">
        <v>440</v>
      </c>
      <c r="E81" s="46" t="s">
        <v>21</v>
      </c>
    </row>
    <row r="82" spans="1:7" ht="62.25" customHeight="1" x14ac:dyDescent="0.25">
      <c r="A82" s="19" t="s">
        <v>412</v>
      </c>
      <c r="B82" s="21" t="s">
        <v>411</v>
      </c>
      <c r="C82" s="21" t="s">
        <v>415</v>
      </c>
      <c r="D82" s="22" t="s">
        <v>455</v>
      </c>
      <c r="E82" s="46" t="s">
        <v>20</v>
      </c>
    </row>
    <row r="83" spans="1:7" s="24" customFormat="1" ht="64.5" x14ac:dyDescent="0.25">
      <c r="A83" s="19" t="s">
        <v>413</v>
      </c>
      <c r="B83" s="21" t="s">
        <v>414</v>
      </c>
      <c r="C83" s="21" t="s">
        <v>416</v>
      </c>
      <c r="D83" s="22" t="s">
        <v>456</v>
      </c>
      <c r="E83" s="46" t="s">
        <v>20</v>
      </c>
      <c r="F83"/>
      <c r="G83"/>
    </row>
    <row r="84" spans="1:7" ht="27.75" customHeight="1" thickBot="1" x14ac:dyDescent="0.3">
      <c r="A84" s="42" t="s">
        <v>261</v>
      </c>
      <c r="B84" s="43" t="s">
        <v>262</v>
      </c>
      <c r="C84" s="43" t="s">
        <v>283</v>
      </c>
      <c r="D84" s="43" t="s">
        <v>470</v>
      </c>
      <c r="E84" s="55" t="s">
        <v>21</v>
      </c>
      <c r="F84" s="24"/>
      <c r="G84" s="24"/>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G31" sqref="G31"/>
    </sheetView>
  </sheetViews>
  <sheetFormatPr defaultRowHeight="15" x14ac:dyDescent="0.25"/>
  <cols>
    <col min="1" max="1" width="8.5703125" bestFit="1" customWidth="1"/>
    <col min="2" max="2" width="29.42578125" customWidth="1"/>
    <col min="3" max="3" width="21.42578125" customWidth="1"/>
    <col min="4" max="4" width="17.5703125" customWidth="1"/>
    <col min="5" max="5" width="12.28515625" bestFit="1" customWidth="1"/>
    <col min="6" max="6" width="10.85546875" style="72" bestFit="1" customWidth="1"/>
    <col min="7" max="7" width="37.85546875" customWidth="1"/>
    <col min="8" max="8" width="45.7109375" customWidth="1"/>
    <col min="9" max="9" width="16.28515625" customWidth="1"/>
    <col min="10" max="10" width="22.5703125" customWidth="1"/>
    <col min="11" max="11" width="19.28515625" customWidth="1"/>
  </cols>
  <sheetData>
    <row r="1" spans="1:11" s="75" customFormat="1" x14ac:dyDescent="0.25">
      <c r="A1" s="104" t="s">
        <v>585</v>
      </c>
      <c r="B1" s="105"/>
      <c r="C1" s="105"/>
      <c r="D1" s="105"/>
      <c r="E1" s="105"/>
      <c r="F1" s="105"/>
      <c r="G1" s="105"/>
      <c r="H1" s="105"/>
      <c r="I1" s="105"/>
      <c r="J1" s="105"/>
      <c r="K1" s="105"/>
    </row>
    <row r="2" spans="1:11" s="75" customFormat="1" x14ac:dyDescent="0.25">
      <c r="A2" s="76" t="str">
        <f>Current!A5</f>
        <v>Map ID #</v>
      </c>
      <c r="B2" s="76" t="str">
        <f>Current!B5</f>
        <v>Project Name</v>
      </c>
      <c r="C2" s="76" t="str">
        <f>Current!C5</f>
        <v>Address</v>
      </c>
      <c r="D2" s="76" t="str">
        <f>Current!D5</f>
        <v>APN</v>
      </c>
      <c r="E2" s="76" t="str">
        <f>Current!E5</f>
        <v>Res/Non Res</v>
      </c>
      <c r="F2" s="77" t="str">
        <f>Current!F5</f>
        <v>Appl. Date:</v>
      </c>
      <c r="G2" s="76" t="str">
        <f>Current!G5</f>
        <v>Project #/ Type</v>
      </c>
      <c r="H2" s="76" t="str">
        <f>Current!H5</f>
        <v>Description</v>
      </c>
      <c r="I2" s="76" t="str">
        <f>Current!I5</f>
        <v>STATUS (Public)</v>
      </c>
      <c r="J2" s="76" t="str">
        <f>Current!J5</f>
        <v>Planner</v>
      </c>
      <c r="K2" s="76" t="str">
        <f>Current!K5</f>
        <v>Applicant's Info</v>
      </c>
    </row>
    <row r="3" spans="1:11" x14ac:dyDescent="0.25">
      <c r="A3" s="73">
        <f>Current!A18</f>
        <v>13</v>
      </c>
      <c r="B3" s="73" t="str">
        <f>Current!B18</f>
        <v>550 Commerce Court</v>
      </c>
      <c r="C3" s="73" t="str">
        <f>Current!C18</f>
        <v>550 Commerce Ct</v>
      </c>
      <c r="D3" s="73" t="str">
        <f>Current!D18</f>
        <v>221-250-16 &amp; 221-250-17</v>
      </c>
      <c r="E3" s="73" t="str">
        <f>Current!E18</f>
        <v>NR</v>
      </c>
      <c r="F3" s="74">
        <f>Current!F18</f>
        <v>41599</v>
      </c>
      <c r="G3" s="73" t="str">
        <f>Current!G18</f>
        <v>MPM &amp; LLA 13-57-10</v>
      </c>
      <c r="H3" s="73" t="str">
        <f>Current!H18</f>
        <v xml:space="preserve">Minor Plan Modification and Lot Line Adjustment to add land to the parcel to accommodate a new row of parking for the project site.    </v>
      </c>
      <c r="I3" s="73" t="str">
        <f>Current!I18</f>
        <v>Entitlement through Planning Division</v>
      </c>
      <c r="J3" s="73" t="str">
        <f>Current!J18</f>
        <v>Kang</v>
      </c>
      <c r="K3" s="73" t="str">
        <f>Current!K18</f>
        <v>Siegfried Engineering, Inc., James McClelland, 3244 Brookside Rd, Ste 100, Stockton, CA 95219</v>
      </c>
    </row>
    <row r="4" spans="1:11" x14ac:dyDescent="0.25">
      <c r="A4" s="73">
        <f>Current!A25</f>
        <v>20</v>
      </c>
      <c r="B4" s="73" t="str">
        <f>Current!B25</f>
        <v>Alma Apartments</v>
      </c>
      <c r="C4" s="73">
        <f>Current!C25</f>
        <v>0</v>
      </c>
      <c r="D4" s="73">
        <f>Current!D25</f>
        <v>0</v>
      </c>
      <c r="E4" s="73" t="str">
        <f>Current!E25</f>
        <v>R</v>
      </c>
      <c r="F4" s="74">
        <f>Current!F25</f>
        <v>41530</v>
      </c>
      <c r="G4" s="73" t="str">
        <f>Current!G25</f>
        <v>SPA &amp; SDN 13-78-01</v>
      </c>
      <c r="H4" s="73" t="str">
        <f>Current!H25</f>
        <v xml:space="preserve">Site Plan for a 184-unit apartment and/or condominium complex and tentative parcel map to create 4 parcels for the new project area.  </v>
      </c>
      <c r="I4" s="73">
        <f>Current!I25</f>
        <v>0</v>
      </c>
      <c r="J4" s="73" t="str">
        <f>Current!J25</f>
        <v>Durrer</v>
      </c>
      <c r="K4" s="73">
        <f>Current!K25</f>
        <v>0</v>
      </c>
    </row>
    <row r="5" spans="1:11" x14ac:dyDescent="0.25">
      <c r="A5" s="73">
        <f>Current!A41</f>
        <v>35</v>
      </c>
      <c r="B5" s="73" t="str">
        <f>Current!B41</f>
        <v>AT&amp;T Cellular/Clock Tower</v>
      </c>
      <c r="C5" s="73">
        <f>Current!C41</f>
        <v>0</v>
      </c>
      <c r="D5" s="73">
        <f>Current!D41</f>
        <v>0</v>
      </c>
      <c r="E5" s="73" t="str">
        <f>Current!E41</f>
        <v>NR</v>
      </c>
      <c r="F5" s="74" t="str">
        <f>Current!F41</f>
        <v>N/A</v>
      </c>
      <c r="G5" s="73" t="str">
        <f>Current!G41</f>
        <v>Plan Check</v>
      </c>
      <c r="H5" s="73" t="str">
        <f>Current!H41</f>
        <v>Plan Check for the building permit to construct the AT&amp;T Cellular/Clock Tower.</v>
      </c>
      <c r="I5" s="73">
        <f>Current!I41</f>
        <v>0</v>
      </c>
      <c r="J5" s="73" t="str">
        <f>Current!J41</f>
        <v>Henson</v>
      </c>
      <c r="K5" s="73">
        <f>Current!K41</f>
        <v>0</v>
      </c>
    </row>
    <row r="6" spans="1:11" x14ac:dyDescent="0.25">
      <c r="A6" s="73">
        <f>Current!A36</f>
        <v>30</v>
      </c>
      <c r="B6" s="73" t="str">
        <f>Current!B36</f>
        <v>Austin Road Environmental</v>
      </c>
      <c r="C6" s="73">
        <f>Current!C36</f>
        <v>0</v>
      </c>
      <c r="D6" s="73">
        <f>Current!D36</f>
        <v>0</v>
      </c>
      <c r="E6" s="73" t="str">
        <f>Current!E36</f>
        <v>R</v>
      </c>
      <c r="F6" s="74" t="str">
        <f>Current!F36</f>
        <v>N/A</v>
      </c>
      <c r="G6" s="73">
        <f>Current!G36</f>
        <v>0</v>
      </c>
      <c r="H6" s="73" t="str">
        <f>Current!H36</f>
        <v xml:space="preserve">Project follow-up:  Review of Improvement Plans, MMRP Tracking, Developer Meetings. </v>
      </c>
      <c r="I6" s="73">
        <f>Current!I36</f>
        <v>0</v>
      </c>
      <c r="J6" s="73" t="str">
        <f>Current!J36</f>
        <v>Henson</v>
      </c>
      <c r="K6" s="73">
        <f>Current!K36</f>
        <v>0</v>
      </c>
    </row>
    <row r="7" spans="1:11" x14ac:dyDescent="0.25">
      <c r="A7" s="73">
        <f>Current!A34</f>
        <v>29</v>
      </c>
      <c r="B7" s="73" t="str">
        <f>Current!B34</f>
        <v>Bicycle Master Plan Update</v>
      </c>
      <c r="C7" s="73">
        <f>Current!C34</f>
        <v>0</v>
      </c>
      <c r="D7" s="73">
        <f>Current!D34</f>
        <v>0</v>
      </c>
      <c r="E7" s="73" t="str">
        <f>Current!E34</f>
        <v>NR</v>
      </c>
      <c r="F7" s="74" t="str">
        <f>Current!F34</f>
        <v>N/A</v>
      </c>
      <c r="G7" s="73" t="str">
        <f>Current!G34</f>
        <v>SVP Grant - CITY INITIATED</v>
      </c>
      <c r="H7" s="73" t="str">
        <f>Current!H34</f>
        <v>Update of the Bicycle Master Plan (Smart Valley Places)</v>
      </c>
      <c r="I7" s="73">
        <f>Current!I34</f>
        <v>0</v>
      </c>
      <c r="J7" s="73" t="str">
        <f>Current!J34</f>
        <v>Meissner/Kang</v>
      </c>
      <c r="K7" s="73">
        <f>Current!K34</f>
        <v>0</v>
      </c>
    </row>
    <row r="8" spans="1:11" x14ac:dyDescent="0.25">
      <c r="A8" s="73">
        <f>Current!A37</f>
        <v>31</v>
      </c>
      <c r="B8" s="73" t="str">
        <f>Current!B37</f>
        <v>Centerpoint Environmental</v>
      </c>
      <c r="C8" s="73">
        <f>Current!C37</f>
        <v>0</v>
      </c>
      <c r="D8" s="73">
        <f>Current!D37</f>
        <v>0</v>
      </c>
      <c r="E8" s="73" t="str">
        <f>Current!E37</f>
        <v>NR</v>
      </c>
      <c r="F8" s="74" t="str">
        <f>Current!F37</f>
        <v>N/A</v>
      </c>
      <c r="G8" s="73" t="str">
        <f>Current!G37</f>
        <v>Master Plan</v>
      </c>
      <c r="H8" s="73" t="str">
        <f>Current!H37</f>
        <v xml:space="preserve">Project follow-up:  Review of Improvement Plans, MMRP Tracking, Developer Meetings. </v>
      </c>
      <c r="I8" s="73">
        <f>Current!I37</f>
        <v>0</v>
      </c>
      <c r="J8" s="73" t="str">
        <f>Current!J37</f>
        <v>Clark/ Henson</v>
      </c>
      <c r="K8" s="73">
        <f>Current!K37</f>
        <v>0</v>
      </c>
    </row>
    <row r="9" spans="1:11" x14ac:dyDescent="0.25">
      <c r="A9" s="73">
        <f>Current!A20</f>
        <v>15</v>
      </c>
      <c r="B9" s="73" t="str">
        <f>Current!B20</f>
        <v>Clearwater Creek</v>
      </c>
      <c r="C9" s="73" t="str">
        <f>Current!C20</f>
        <v>1084 Clearwater Creek Blvd</v>
      </c>
      <c r="D9" s="73" t="str">
        <f>Current!D20</f>
        <v>197-020-50</v>
      </c>
      <c r="E9" s="73" t="str">
        <f>Current!E20</f>
        <v>R</v>
      </c>
      <c r="F9" s="74">
        <f>Current!F20</f>
        <v>41599</v>
      </c>
      <c r="G9" s="73" t="str">
        <f>Current!G20</f>
        <v>SPPA, SDJ, IS/MND  13-91-02</v>
      </c>
      <c r="H9" s="73" t="str">
        <f>Current!H20</f>
        <v xml:space="preserve">Specific Plan Amendment to redesignate the existing 9-acre school site within the Union Ranch East subdivision for development as 33 additional single family homes.  </v>
      </c>
      <c r="I9" s="73" t="str">
        <f>Current!I20</f>
        <v>Entitlement through Planning Division:  Project went to Planning Commission on 6/10; going to City Council on 7/15</v>
      </c>
      <c r="J9" s="73" t="str">
        <f>Current!J20</f>
        <v>Kang</v>
      </c>
      <c r="K9" s="73" t="str">
        <f>Current!K20</f>
        <v>Union Ranch Partners, LLC, Albert Boyce, PO Box 1870, Manteca, CA 95336</v>
      </c>
    </row>
    <row r="10" spans="1:11" x14ac:dyDescent="0.25">
      <c r="A10" s="73">
        <f>Current!A6</f>
        <v>1</v>
      </c>
      <c r="B10" s="73" t="str">
        <f>Current!B6</f>
        <v>Community Center</v>
      </c>
      <c r="C10" s="73" t="str">
        <f>Current!C6</f>
        <v>1020 Moffat Blvd</v>
      </c>
      <c r="D10" s="73" t="str">
        <f>Current!D6</f>
        <v>221-140-13 &amp; 221-210-03</v>
      </c>
      <c r="E10" s="73" t="str">
        <f>Current!E6</f>
        <v>NR</v>
      </c>
      <c r="F10" s="74">
        <f>Current!F6</f>
        <v>41802</v>
      </c>
      <c r="G10" s="73" t="str">
        <f>Current!G6</f>
        <v>SPC-14-78-05</v>
      </c>
      <c r="H10" s="73" t="str">
        <f>Current!H6</f>
        <v>Site Plan Review and Conditional Use Permit for a 3,400 s.f. community center</v>
      </c>
      <c r="I10" s="73" t="str">
        <f>Current!I6</f>
        <v>Entitlement through Planning Division</v>
      </c>
      <c r="J10" s="73" t="str">
        <f>Current!J6</f>
        <v>Kang</v>
      </c>
      <c r="K10" s="73" t="str">
        <f>Current!K6</f>
        <v>City of Manteca, Frederic Clark, 1001 W Center St., Manteca, CA 95337, (209) 456-8505</v>
      </c>
    </row>
    <row r="11" spans="1:11" x14ac:dyDescent="0.25">
      <c r="A11" s="73">
        <f>Current!A38</f>
        <v>32</v>
      </c>
      <c r="B11" s="73" t="str">
        <f>Current!B38</f>
        <v>Crothall CIC South - Centerpoint Project Development</v>
      </c>
      <c r="C11" s="73">
        <f>Current!C38</f>
        <v>0</v>
      </c>
      <c r="D11" s="73">
        <f>Current!D38</f>
        <v>0</v>
      </c>
      <c r="E11" s="73" t="str">
        <f>Current!E38</f>
        <v>NR</v>
      </c>
      <c r="F11" s="74" t="str">
        <f>Current!F38</f>
        <v>N/A</v>
      </c>
      <c r="G11" s="73" t="str">
        <f>Current!G38</f>
        <v>Plan Check</v>
      </c>
      <c r="H11" s="73" t="str">
        <f>Current!H38</f>
        <v>Plan Check and MMRP for Crothall Laundry Facility</v>
      </c>
      <c r="I11" s="73">
        <f>Current!I38</f>
        <v>0</v>
      </c>
      <c r="J11" s="73" t="str">
        <f>Current!J38</f>
        <v>Clark/ Henson</v>
      </c>
      <c r="K11" s="73">
        <f>Current!K38</f>
        <v>0</v>
      </c>
    </row>
    <row r="12" spans="1:11" x14ac:dyDescent="0.25">
      <c r="A12" s="73">
        <f>Current!A15</f>
        <v>10</v>
      </c>
      <c r="B12" s="73" t="str">
        <f>Current!B15</f>
        <v>Danna Parcel Map</v>
      </c>
      <c r="C12" s="73">
        <f>Current!C15</f>
        <v>0</v>
      </c>
      <c r="D12" s="73">
        <f>Current!D15</f>
        <v>0</v>
      </c>
      <c r="E12" s="73" t="str">
        <f>Current!E15</f>
        <v>NR</v>
      </c>
      <c r="F12" s="74">
        <f>Current!F15</f>
        <v>41702</v>
      </c>
      <c r="G12" s="73" t="str">
        <f>Current!G15</f>
        <v>SDN-14-77-01</v>
      </c>
      <c r="H12" s="73" t="str">
        <f>Current!H15</f>
        <v>A Large Lot Tentative Parcel Map to subdivide approximately 224-acres into 4 parcels that establish future developable areas including a 17-acre school site.  NW corner of Woodward and McKinley.</v>
      </c>
      <c r="I12" s="73">
        <f>Current!I15</f>
        <v>0</v>
      </c>
      <c r="J12" s="73" t="str">
        <f>Current!J15</f>
        <v>Henson</v>
      </c>
      <c r="K12" s="73">
        <f>Current!K15</f>
        <v>0</v>
      </c>
    </row>
    <row r="13" spans="1:11" x14ac:dyDescent="0.25">
      <c r="A13" s="73">
        <f>Current!A14</f>
        <v>9</v>
      </c>
      <c r="B13" s="73" t="str">
        <f>Current!B14</f>
        <v>Dutra/Danna Lot Line Adjustment</v>
      </c>
      <c r="C13" s="73">
        <f>Current!C14</f>
        <v>0</v>
      </c>
      <c r="D13" s="73">
        <f>Current!D14</f>
        <v>0</v>
      </c>
      <c r="E13" s="73" t="str">
        <f>Current!E14</f>
        <v>R</v>
      </c>
      <c r="F13" s="74">
        <f>Current!F14</f>
        <v>41697</v>
      </c>
      <c r="G13" s="73" t="str">
        <f>Current!G14</f>
        <v>LLA-14-47-03</v>
      </c>
      <c r="H13" s="73" t="str">
        <f>Current!H14</f>
        <v>Lot Line Adjustment to reconfigure existing parcels to allow for an equal swap of land area at the planned future intersection of McKinley and Atherton.</v>
      </c>
      <c r="I13" s="73">
        <f>Current!I14</f>
        <v>0</v>
      </c>
      <c r="J13" s="73" t="str">
        <f>Current!J14</f>
        <v>Henson</v>
      </c>
      <c r="K13" s="73">
        <f>Current!K14</f>
        <v>0</v>
      </c>
    </row>
    <row r="14" spans="1:11" x14ac:dyDescent="0.25">
      <c r="A14" s="73">
        <f>Current!A42</f>
        <v>36</v>
      </c>
      <c r="B14" s="73" t="str">
        <f>Current!B42</f>
        <v>Evans Estates</v>
      </c>
      <c r="C14" s="73">
        <f>Current!C42</f>
        <v>0</v>
      </c>
      <c r="D14" s="73">
        <f>Current!D42</f>
        <v>0</v>
      </c>
      <c r="E14" s="73" t="str">
        <f>Current!E42</f>
        <v>R</v>
      </c>
      <c r="F14" s="74" t="str">
        <f>Current!F42</f>
        <v>N/A</v>
      </c>
      <c r="G14" s="73" t="str">
        <f>Current!G42</f>
        <v>SDJ</v>
      </c>
      <c r="H14" s="73" t="str">
        <f>Current!H42</f>
        <v xml:space="preserve">Project follow-up:  Review of Improvement Plans, MMRP Tracking, Developer Meetings. </v>
      </c>
      <c r="I14" s="73">
        <f>Current!I42</f>
        <v>0</v>
      </c>
      <c r="J14" s="73" t="str">
        <f>Current!J42</f>
        <v>Clark/ Durrer</v>
      </c>
      <c r="K14" s="73">
        <f>Current!K42</f>
        <v>0</v>
      </c>
    </row>
    <row r="15" spans="1:11" x14ac:dyDescent="0.25">
      <c r="A15" s="73">
        <f>Current!A31</f>
        <v>26</v>
      </c>
      <c r="B15" s="73" t="str">
        <f>Current!B31</f>
        <v>Family Entertainment Zone (FEZ)</v>
      </c>
      <c r="C15" s="73">
        <f>Current!C31</f>
        <v>0</v>
      </c>
      <c r="D15" s="73">
        <f>Current!D31</f>
        <v>0</v>
      </c>
      <c r="E15" s="73" t="str">
        <f>Current!E31</f>
        <v>NR</v>
      </c>
      <c r="F15" s="74" t="str">
        <f>Current!F31</f>
        <v>Pending</v>
      </c>
      <c r="G15" s="73" t="str">
        <f>Current!G31</f>
        <v>GPA, REZ, PD, Master Plan</v>
      </c>
      <c r="H15" s="73" t="str">
        <f>Current!H31</f>
        <v>Entitlement processing &amp; Environmental</v>
      </c>
      <c r="I15" s="73">
        <f>Current!I31</f>
        <v>0</v>
      </c>
      <c r="J15" s="73" t="str">
        <f>Current!J31</f>
        <v>Henson/Meissner</v>
      </c>
      <c r="K15" s="73">
        <f>Current!K31</f>
        <v>0</v>
      </c>
    </row>
    <row r="16" spans="1:11" x14ac:dyDescent="0.25">
      <c r="A16" s="73">
        <f>Current!A13</f>
        <v>8</v>
      </c>
      <c r="B16" s="73" t="str">
        <f>Current!B13</f>
        <v>Fiore Development</v>
      </c>
      <c r="C16" s="73">
        <f>Current!C13</f>
        <v>0</v>
      </c>
      <c r="D16" s="73">
        <f>Current!D13</f>
        <v>0</v>
      </c>
      <c r="E16" s="73" t="str">
        <f>Current!E13</f>
        <v>R</v>
      </c>
      <c r="F16" s="74">
        <f>Current!F13</f>
        <v>41715</v>
      </c>
      <c r="G16" s="73" t="str">
        <f>Current!G13</f>
        <v>SDN-14-77-02</v>
      </c>
      <c r="H16" s="73" t="str">
        <f>Current!H13</f>
        <v xml:space="preserve">Tentative Parcel Map to subdivide the 7.8-acre commercial property at 2010 Crestwood Avenue into 5-parcels.  </v>
      </c>
      <c r="I16" s="73">
        <f>Current!I13</f>
        <v>0</v>
      </c>
      <c r="J16" s="73" t="str">
        <f>Current!J13</f>
        <v>Durrer</v>
      </c>
      <c r="K16" s="73">
        <f>Current!K13</f>
        <v>0</v>
      </c>
    </row>
    <row r="17" spans="1:11" x14ac:dyDescent="0.25">
      <c r="A17" s="73">
        <f>Current!A32</f>
        <v>27</v>
      </c>
      <c r="B17" s="73" t="str">
        <f>Current!B32</f>
        <v>Great Wolf Lodge</v>
      </c>
      <c r="C17" s="73">
        <f>Current!C32</f>
        <v>0</v>
      </c>
      <c r="D17" s="73">
        <f>Current!D32</f>
        <v>0</v>
      </c>
      <c r="E17" s="73" t="str">
        <f>Current!E32</f>
        <v>NR</v>
      </c>
      <c r="F17" s="74" t="str">
        <f>Current!F32</f>
        <v>Pending</v>
      </c>
      <c r="G17" s="73" t="str">
        <f>Current!G32</f>
        <v>GPA, REZ, PD, SPC</v>
      </c>
      <c r="H17" s="73" t="str">
        <f>Current!H32</f>
        <v>Entitlement processing &amp; Environmental</v>
      </c>
      <c r="I17" s="73">
        <f>Current!I32</f>
        <v>0</v>
      </c>
      <c r="J17" s="73" t="str">
        <f>Current!J32</f>
        <v>Henson/Meissner</v>
      </c>
      <c r="K17" s="73">
        <f>Current!K32</f>
        <v>0</v>
      </c>
    </row>
    <row r="18" spans="1:11" x14ac:dyDescent="0.25">
      <c r="A18" s="73">
        <f>Current!A29</f>
        <v>24</v>
      </c>
      <c r="B18" s="73" t="str">
        <f>Current!B29</f>
        <v>Hat Ranch</v>
      </c>
      <c r="C18" s="73">
        <f>Current!C29</f>
        <v>0</v>
      </c>
      <c r="D18" s="73">
        <f>Current!D29</f>
        <v>0</v>
      </c>
      <c r="E18" s="73" t="str">
        <f>Current!E29</f>
        <v>R</v>
      </c>
      <c r="F18" s="74">
        <f>Current!F29</f>
        <v>41402</v>
      </c>
      <c r="G18" s="73" t="str">
        <f>Current!G29</f>
        <v>13-99-03  ANX, GPA, PD, PRZ, SDV, DA, EIR</v>
      </c>
      <c r="H18" s="73" t="str">
        <f>Current!H29</f>
        <v>Tentative Map, Planned Development, General Plan Amendment, Prezoning, Annexation, Development Agreement, and Environmental</v>
      </c>
      <c r="I18" s="73">
        <f>Current!I29</f>
        <v>0</v>
      </c>
      <c r="J18" s="73" t="str">
        <f>Current!J29</f>
        <v>Durrer</v>
      </c>
      <c r="K18" s="73">
        <f>Current!K29</f>
        <v>0</v>
      </c>
    </row>
    <row r="19" spans="1:11" x14ac:dyDescent="0.25">
      <c r="A19" s="73">
        <f>Current!A22</f>
        <v>17</v>
      </c>
      <c r="B19" s="73" t="str">
        <f>Current!B22</f>
        <v>Hookah Lounge</v>
      </c>
      <c r="C19" s="73">
        <f>Current!C22</f>
        <v>0</v>
      </c>
      <c r="D19" s="73">
        <f>Current!D22</f>
        <v>0</v>
      </c>
      <c r="E19" s="73" t="str">
        <f>Current!E22</f>
        <v>NR</v>
      </c>
      <c r="F19" s="74">
        <f>Current!F22</f>
        <v>41568</v>
      </c>
      <c r="G19" s="73" t="str">
        <f>Current!G22</f>
        <v>MCA 13-90-01</v>
      </c>
      <c r="H19" s="73" t="str">
        <f>Current!H22</f>
        <v>Municipal Code Amendment request to include Hookah Lounges</v>
      </c>
      <c r="I19" s="73">
        <f>Current!I22</f>
        <v>0</v>
      </c>
      <c r="J19" s="73" t="str">
        <f>Current!J22</f>
        <v>Meissner</v>
      </c>
      <c r="K19" s="73">
        <f>Current!K22</f>
        <v>0</v>
      </c>
    </row>
    <row r="20" spans="1:11" x14ac:dyDescent="0.25">
      <c r="A20" s="73">
        <f>Current!A10</f>
        <v>5</v>
      </c>
      <c r="B20" s="73" t="str">
        <f>Current!B10</f>
        <v>Jacobs Lot Line Adjustment</v>
      </c>
      <c r="C20" s="73" t="str">
        <f>Current!C10</f>
        <v>821 &amp; 825 E Yosemite Ave</v>
      </c>
      <c r="D20" s="73" t="str">
        <f>Current!D10</f>
        <v>223-320-10 &amp; 223-320-11</v>
      </c>
      <c r="E20" s="73" t="str">
        <f>Current!E10</f>
        <v>NR</v>
      </c>
      <c r="F20" s="74">
        <f>Current!F10</f>
        <v>41746</v>
      </c>
      <c r="G20" s="73" t="str">
        <f>Current!G10</f>
        <v>LLA-14-47-04</v>
      </c>
      <c r="H20" s="73" t="str">
        <f>Current!H10</f>
        <v xml:space="preserve">Lot line adjustment to move the lot line between the existing buildings on 821 &amp; 825 E. Yosemite Av. because the buildings on 825 are built over the property line.  </v>
      </c>
      <c r="I20" s="73" t="str">
        <f>Current!I10</f>
        <v>Entitlement through Planning Division</v>
      </c>
      <c r="J20" s="73" t="str">
        <f>Current!J10</f>
        <v>Kang</v>
      </c>
      <c r="K20" s="73" t="str">
        <f>Current!K10</f>
        <v>Karen Stone, 315 Meigs Rd, A656, Santa Barbara, CA 93109</v>
      </c>
    </row>
    <row r="21" spans="1:11" x14ac:dyDescent="0.25">
      <c r="A21" s="73">
        <f>Current!A26</f>
        <v>21</v>
      </c>
      <c r="B21" s="73" t="str">
        <f>Current!B26</f>
        <v xml:space="preserve">LED Sign </v>
      </c>
      <c r="C21" s="73">
        <f>Current!C26</f>
        <v>0</v>
      </c>
      <c r="D21" s="73">
        <f>Current!D26</f>
        <v>0</v>
      </c>
      <c r="E21" s="73" t="str">
        <f>Current!E26</f>
        <v>NR</v>
      </c>
      <c r="F21" s="74">
        <f>Current!F26</f>
        <v>41115</v>
      </c>
      <c r="G21" s="73" t="str">
        <f>Current!G26</f>
        <v>PDA, DAA, UPJ 12-73-02</v>
      </c>
      <c r="H21" s="73" t="str">
        <f>Current!H26</f>
        <v>Establish LED billboard at Promenade Shops</v>
      </c>
      <c r="I21" s="73">
        <f>Current!I26</f>
        <v>0</v>
      </c>
      <c r="J21" s="73" t="str">
        <f>Current!J26</f>
        <v>Durrer</v>
      </c>
      <c r="K21" s="73">
        <f>Current!K26</f>
        <v>0</v>
      </c>
    </row>
    <row r="22" spans="1:11" x14ac:dyDescent="0.25">
      <c r="A22" s="73">
        <f>Current!A7</f>
        <v>2</v>
      </c>
      <c r="B22" s="73" t="str">
        <f>Current!B7</f>
        <v>Manteca Chevron</v>
      </c>
      <c r="C22" s="73" t="str">
        <f>Current!C7</f>
        <v>1231 N Main St</v>
      </c>
      <c r="D22" s="73" t="str">
        <f>Current!D7</f>
        <v>216-340-59</v>
      </c>
      <c r="E22" s="73" t="str">
        <f>Current!E7</f>
        <v>NR</v>
      </c>
      <c r="F22" s="74">
        <f>Current!F7</f>
        <v>41788</v>
      </c>
      <c r="G22" s="73" t="str">
        <f>Current!G7</f>
        <v>PST-14-39-03</v>
      </c>
      <c r="H22" s="73" t="str">
        <f>Current!H7</f>
        <v>Chevron Gas Station and Retail Store</v>
      </c>
      <c r="I22" s="73" t="str">
        <f>Current!I7</f>
        <v>Under Planning Review</v>
      </c>
      <c r="J22" s="73" t="str">
        <f>Current!J7</f>
        <v>Kang</v>
      </c>
      <c r="K22" s="73" t="str">
        <f>Current!K7</f>
        <v>Chadha Construction, Paul raj, PO Box 1787, Ceres, CA 95307</v>
      </c>
    </row>
    <row r="23" spans="1:11" x14ac:dyDescent="0.25">
      <c r="A23" s="73">
        <f>Current!A17</f>
        <v>12</v>
      </c>
      <c r="B23" s="73" t="str">
        <f>Current!B17</f>
        <v>Manteca Veterinarian Hospital</v>
      </c>
      <c r="C23" s="73">
        <f>Current!C17</f>
        <v>0</v>
      </c>
      <c r="D23" s="73">
        <f>Current!D17</f>
        <v>0</v>
      </c>
      <c r="E23" s="73" t="str">
        <f>Current!E17</f>
        <v>NR</v>
      </c>
      <c r="F23" s="74">
        <f>Current!F17</f>
        <v>41667</v>
      </c>
      <c r="G23" s="73" t="str">
        <f>Current!G17</f>
        <v>SPC-14-78-01</v>
      </c>
      <c r="H23" s="73" t="str">
        <f>Current!H17</f>
        <v xml:space="preserve">Site Plan Review to construct a new 5,376 sq. ft. Veterinarian Hospital to replace the existing vet hospital at 911 Moffat Blvd.  </v>
      </c>
      <c r="I23" s="73">
        <f>Current!I17</f>
        <v>0</v>
      </c>
      <c r="J23" s="73" t="str">
        <f>Current!J17</f>
        <v>Henson</v>
      </c>
      <c r="K23" s="73">
        <f>Current!K17</f>
        <v>0</v>
      </c>
    </row>
    <row r="24" spans="1:11" x14ac:dyDescent="0.25">
      <c r="A24" s="73">
        <f>Current!A30</f>
        <v>25</v>
      </c>
      <c r="B24" s="73" t="str">
        <f>Current!B30</f>
        <v>Monte Bello Estates (Ott)</v>
      </c>
      <c r="C24" s="73">
        <f>Current!C30</f>
        <v>0</v>
      </c>
      <c r="D24" s="73">
        <f>Current!D30</f>
        <v>0</v>
      </c>
      <c r="E24" s="73" t="str">
        <f>Current!E30</f>
        <v>R</v>
      </c>
      <c r="F24" s="74">
        <f>Current!F30</f>
        <v>41423</v>
      </c>
      <c r="G24" s="73" t="str">
        <f>Current!G30</f>
        <v>13-75-02 SDJ, GPA, REZ, IS</v>
      </c>
      <c r="H24" s="73" t="str">
        <f>Current!H30</f>
        <v>Tentative Subdivision Map, General Plan Amendment, Rezone, and Initial Study for 121 low density residential lots on 30-acres.  APN 202-220-07</v>
      </c>
      <c r="I24" s="73">
        <f>Current!I30</f>
        <v>0</v>
      </c>
      <c r="J24" s="73" t="str">
        <f>Current!J30</f>
        <v>Henson</v>
      </c>
      <c r="K24" s="73">
        <f>Current!K30</f>
        <v>0</v>
      </c>
    </row>
    <row r="25" spans="1:11" x14ac:dyDescent="0.25">
      <c r="A25" s="73">
        <f>Current!A33</f>
        <v>28</v>
      </c>
      <c r="B25" s="73" t="str">
        <f>Current!B33</f>
        <v>Municipal Services Review &amp; Sphere Of Influence Update</v>
      </c>
      <c r="C25" s="73">
        <f>Current!C33</f>
        <v>0</v>
      </c>
      <c r="D25" s="73">
        <f>Current!D33</f>
        <v>0</v>
      </c>
      <c r="E25" s="73" t="str">
        <f>Current!E33</f>
        <v>NR</v>
      </c>
      <c r="F25" s="74" t="str">
        <f>Current!F33</f>
        <v>N/A</v>
      </c>
      <c r="G25" s="73" t="str">
        <f>Current!G33</f>
        <v>CITY INITIATED</v>
      </c>
      <c r="H25" s="73" t="str">
        <f>Current!H33</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5" s="73">
        <f>Current!I33</f>
        <v>0</v>
      </c>
      <c r="J25" s="73" t="str">
        <f>Current!J33</f>
        <v>Meissner</v>
      </c>
      <c r="K25" s="73">
        <f>Current!K33</f>
        <v>0</v>
      </c>
    </row>
    <row r="26" spans="1:11" x14ac:dyDescent="0.25">
      <c r="A26" s="73">
        <f>Current!A21</f>
        <v>16</v>
      </c>
      <c r="B26" s="73" t="str">
        <f>Current!B21</f>
        <v>Oakwood Trails at Tara Park</v>
      </c>
      <c r="C26" s="73">
        <f>Current!C21</f>
        <v>0</v>
      </c>
      <c r="D26" s="73">
        <f>Current!D21</f>
        <v>0</v>
      </c>
      <c r="E26" s="73" t="str">
        <f>Current!E21</f>
        <v>R</v>
      </c>
      <c r="F26" s="74">
        <f>Current!F21</f>
        <v>41578</v>
      </c>
      <c r="G26" s="73" t="str">
        <f>Current!G21</f>
        <v>GPA, REZ, SDJ 13-96</v>
      </c>
      <c r="H26" s="73" t="str">
        <f>Current!H21</f>
        <v xml:space="preserve">General Plan Amendment to redesignate an area of land from BIP to CMU, Rezone to make consistent with GP amendment, and a Tentative Subdivision Map and EIR for a 578 single family residential lot subdivision on 206.7-acres APN 241-260-02, 03, &amp; 07.  </v>
      </c>
      <c r="I26" s="73">
        <f>Current!I21</f>
        <v>0</v>
      </c>
      <c r="J26" s="73" t="str">
        <f>Current!J21</f>
        <v>Henson</v>
      </c>
      <c r="K26" s="73">
        <f>Current!K21</f>
        <v>0</v>
      </c>
    </row>
    <row r="27" spans="1:11" x14ac:dyDescent="0.25">
      <c r="A27" s="73">
        <f>Current!A44</f>
        <v>38</v>
      </c>
      <c r="B27" s="73" t="str">
        <f>Current!B44</f>
        <v xml:space="preserve">Oleander Estates </v>
      </c>
      <c r="C27" s="73" t="str">
        <f>Current!C44</f>
        <v>SE &amp; SW corner of Oleander Ave &amp; Woodward Ave</v>
      </c>
      <c r="D27" s="73" t="str">
        <f>Current!D44</f>
        <v>226-280-16</v>
      </c>
      <c r="E27" s="73" t="str">
        <f>Current!E44</f>
        <v>R</v>
      </c>
      <c r="F27" s="74" t="str">
        <f>Current!F44</f>
        <v>N/A</v>
      </c>
      <c r="G27" s="73" t="str">
        <f>Current!G44</f>
        <v>SDJ</v>
      </c>
      <c r="H27" s="73" t="str">
        <f>Current!H44</f>
        <v xml:space="preserve">Project follow-up:  Review of Improvement Plans, MMRP Tracking, Developer Meetings. </v>
      </c>
      <c r="I27" s="73" t="str">
        <f>Current!I44</f>
        <v>Under Construction</v>
      </c>
      <c r="J27" s="73" t="str">
        <f>Current!J44</f>
        <v>Clark/ Meissner/Kang</v>
      </c>
      <c r="K27" s="73" t="str">
        <f>Current!K44</f>
        <v>Builders:  DR Horton &amp; Raymus Homes</v>
      </c>
    </row>
    <row r="28" spans="1:11" x14ac:dyDescent="0.25">
      <c r="A28" s="73">
        <f>Current!A24</f>
        <v>19</v>
      </c>
      <c r="B28" s="73" t="str">
        <f>Current!B24</f>
        <v>Oleander Estates DAA</v>
      </c>
      <c r="C28" s="73">
        <f>Current!C24</f>
        <v>0</v>
      </c>
      <c r="D28" s="73">
        <f>Current!D24</f>
        <v>0</v>
      </c>
      <c r="E28" s="73" t="str">
        <f>Current!E24</f>
        <v>R</v>
      </c>
      <c r="F28" s="74">
        <f>Current!F24</f>
        <v>41542</v>
      </c>
      <c r="G28" s="73" t="str">
        <f>Current!G24</f>
        <v>DAA 13-97-01</v>
      </c>
      <c r="H28" s="73" t="str">
        <f>Current!H24</f>
        <v>Development Agreement Amendment</v>
      </c>
      <c r="I28" s="73">
        <f>Current!I24</f>
        <v>0</v>
      </c>
      <c r="J28" s="73" t="str">
        <f>Current!J24</f>
        <v>Frederic</v>
      </c>
      <c r="K28" s="73">
        <f>Current!K24</f>
        <v>0</v>
      </c>
    </row>
    <row r="29" spans="1:11" x14ac:dyDescent="0.25">
      <c r="A29" s="73">
        <f>Current!A16</f>
        <v>11</v>
      </c>
      <c r="B29" s="73" t="str">
        <f>Current!B16</f>
        <v>Panera Bread</v>
      </c>
      <c r="C29" s="73">
        <f>Current!C16</f>
        <v>0</v>
      </c>
      <c r="D29" s="73">
        <f>Current!D16</f>
        <v>0</v>
      </c>
      <c r="E29" s="73" t="str">
        <f>Current!E16</f>
        <v>NR</v>
      </c>
      <c r="F29" s="74">
        <f>Current!F16</f>
        <v>41704</v>
      </c>
      <c r="G29" s="73" t="str">
        <f>Current!G16</f>
        <v>SPC &amp; UPN 14-78-02</v>
      </c>
      <c r="H29" s="73" t="str">
        <f>Current!H16</f>
        <v>Site Plan Review and Minor Use Permit Entitlement Processing for Panera Bread with a drive-thru at 1337 E. Yosemite Av.</v>
      </c>
      <c r="I29" s="73">
        <f>Current!I16</f>
        <v>0</v>
      </c>
      <c r="J29" s="73" t="str">
        <f>Current!J16</f>
        <v>Henson</v>
      </c>
      <c r="K29" s="73">
        <f>Current!K16</f>
        <v>0</v>
      </c>
    </row>
    <row r="30" spans="1:11" x14ac:dyDescent="0.25">
      <c r="A30" s="73">
        <f>Current!A45</f>
        <v>39</v>
      </c>
      <c r="B30" s="73" t="str">
        <f>Current!B45</f>
        <v>Pillsbury Estates</v>
      </c>
      <c r="C30" s="73">
        <f>Current!C45</f>
        <v>0</v>
      </c>
      <c r="D30" s="73">
        <f>Current!D45</f>
        <v>0</v>
      </c>
      <c r="E30" s="73" t="str">
        <f>Current!E45</f>
        <v>R</v>
      </c>
      <c r="F30" s="74" t="str">
        <f>Current!F45</f>
        <v>N/A</v>
      </c>
      <c r="G30" s="73" t="str">
        <f>Current!G45</f>
        <v>SDJ</v>
      </c>
      <c r="H30" s="73" t="str">
        <f>Current!H45</f>
        <v xml:space="preserve">Project follow-up:  Review of Improvement Plans, MMRP Tracking, Developer Meetings. </v>
      </c>
      <c r="I30" s="73">
        <f>Current!I45</f>
        <v>0</v>
      </c>
      <c r="J30" s="73" t="str">
        <f>Current!J45</f>
        <v>Clark/ Durrer</v>
      </c>
      <c r="K30" s="73">
        <f>Current!K45</f>
        <v>0</v>
      </c>
    </row>
    <row r="31" spans="1:11" x14ac:dyDescent="0.25">
      <c r="A31" s="73">
        <f>Current!A40</f>
        <v>34</v>
      </c>
      <c r="B31" s="73" t="str">
        <f>Current!B40</f>
        <v>Popeye's</v>
      </c>
      <c r="C31" s="73">
        <f>Current!C40</f>
        <v>0</v>
      </c>
      <c r="D31" s="73">
        <f>Current!D40</f>
        <v>0</v>
      </c>
      <c r="E31" s="73" t="str">
        <f>Current!E40</f>
        <v>NR</v>
      </c>
      <c r="F31" s="74" t="str">
        <f>Current!F40</f>
        <v>N/A</v>
      </c>
      <c r="G31" s="73" t="str">
        <f>Current!G40</f>
        <v>Plan Check</v>
      </c>
      <c r="H31" s="73">
        <f>Current!H40</f>
        <v>0</v>
      </c>
      <c r="I31" s="73">
        <f>Current!I40</f>
        <v>0</v>
      </c>
      <c r="J31" s="73" t="str">
        <f>Current!J40</f>
        <v>Henson</v>
      </c>
      <c r="K31" s="73">
        <f>Current!K40</f>
        <v>0</v>
      </c>
    </row>
    <row r="32" spans="1:11" x14ac:dyDescent="0.25">
      <c r="A32" s="73">
        <f>Current!A23</f>
        <v>18</v>
      </c>
      <c r="B32" s="73" t="str">
        <f>Current!B23</f>
        <v>Project Laurie</v>
      </c>
      <c r="C32" s="73">
        <f>Current!C23</f>
        <v>0</v>
      </c>
      <c r="D32" s="73">
        <f>Current!D23</f>
        <v>0</v>
      </c>
      <c r="E32" s="73" t="str">
        <f>Current!E23</f>
        <v>NR</v>
      </c>
      <c r="F32" s="74">
        <f>Current!F23</f>
        <v>41558</v>
      </c>
      <c r="G32" s="73" t="str">
        <f>Current!G23</f>
        <v>SPC-13-78-02</v>
      </c>
      <c r="H32" s="73" t="str">
        <f>Current!H23</f>
        <v xml:space="preserve">Site Plan for a 1,228,500 sq. ft. concrete tilt-up structure.  </v>
      </c>
      <c r="I32" s="73">
        <f>Current!I23</f>
        <v>0</v>
      </c>
      <c r="J32" s="73" t="str">
        <f>Current!J23</f>
        <v>Contract</v>
      </c>
      <c r="K32" s="73">
        <f>Current!K23</f>
        <v>0</v>
      </c>
    </row>
    <row r="33" spans="1:11" x14ac:dyDescent="0.25">
      <c r="A33" s="73">
        <f>Current!A8</f>
        <v>3</v>
      </c>
      <c r="B33" s="73" t="str">
        <f>Current!B8</f>
        <v>Quick Shop</v>
      </c>
      <c r="C33" s="73" t="str">
        <f>Current!C8</f>
        <v>2072 W Yosemite Ave</v>
      </c>
      <c r="D33" s="73" t="str">
        <f>Current!D8</f>
        <v>222-020-01</v>
      </c>
      <c r="E33" s="73" t="str">
        <f>Current!E8</f>
        <v>NR</v>
      </c>
      <c r="F33" s="74">
        <f>Current!F8</f>
        <v>41765</v>
      </c>
      <c r="G33" s="73" t="str">
        <f>Current!G8</f>
        <v>SPN 14-59-01</v>
      </c>
      <c r="H33" s="73" t="str">
        <f>Current!H8</f>
        <v>Minor site plan review to add a fence, vacuums and a canopy to the existing site.  The property was annexed into the City so no site plan exists</v>
      </c>
      <c r="I33" s="73" t="str">
        <f>Current!I8</f>
        <v>Entitlement through Planning Division</v>
      </c>
      <c r="J33" s="73" t="str">
        <f>Current!J8</f>
        <v>Kang</v>
      </c>
      <c r="K33" s="73" t="str">
        <f>Current!K8</f>
        <v>Pierre Chahoud, 2072 W Yosemite Ave, Manteca, CA 95337</v>
      </c>
    </row>
    <row r="34" spans="1:11" x14ac:dyDescent="0.25">
      <c r="A34" s="73">
        <f>Current!A9</f>
        <v>4</v>
      </c>
      <c r="B34" s="73" t="str">
        <f>Current!B9</f>
        <v>Rainforest Nursery</v>
      </c>
      <c r="C34" s="73" t="str">
        <f>Current!C9</f>
        <v>1982 W Yosemite Ave</v>
      </c>
      <c r="D34" s="73" t="str">
        <f>Current!D9</f>
        <v>222-020-19</v>
      </c>
      <c r="E34" s="73" t="str">
        <f>Current!E9</f>
        <v>NR</v>
      </c>
      <c r="F34" s="74">
        <f>Current!F9</f>
        <v>41753</v>
      </c>
      <c r="G34" s="73" t="str">
        <f>Current!G9</f>
        <v>MPM 14-57-01</v>
      </c>
      <c r="H34" s="73" t="str">
        <f>Current!H9</f>
        <v xml:space="preserve">Minor plan modification to convert 3,000 sq. ft. of the existing 50' x 160', 8,000 sq. ft. Agricultural storage building into indoor plant sales area.  The remaining 5,000 sq. ft. will continue to be used as storage.   </v>
      </c>
      <c r="I34" s="73" t="str">
        <f>Current!I9</f>
        <v>Entitlement through Planning Division</v>
      </c>
      <c r="J34" s="73" t="str">
        <f>Current!J9</f>
        <v>Kang</v>
      </c>
      <c r="K34" s="73" t="str">
        <f>Current!K9</f>
        <v>Luciano Mennucci &amp; Jonas Schambeck, 1982 W Yosemite Ave, Manteca, CA 95336</v>
      </c>
    </row>
    <row r="35" spans="1:11" x14ac:dyDescent="0.25">
      <c r="A35" s="73">
        <f>Current!A49</f>
        <v>43</v>
      </c>
      <c r="B35" s="73" t="str">
        <f>Current!B49</f>
        <v>Shadowbrook</v>
      </c>
      <c r="C35" s="73">
        <f>Current!C49</f>
        <v>0</v>
      </c>
      <c r="D35" s="73">
        <f>Current!D49</f>
        <v>0</v>
      </c>
      <c r="E35" s="73" t="str">
        <f>Current!E49</f>
        <v>R</v>
      </c>
      <c r="F35" s="74" t="str">
        <f>Current!F49</f>
        <v>N/A</v>
      </c>
      <c r="G35" s="73" t="str">
        <f>Current!G49</f>
        <v>SDJ</v>
      </c>
      <c r="H35" s="73" t="str">
        <f>Current!H49</f>
        <v xml:space="preserve">Project follow-up:  Review of Improvement Plans, MMRP Tracking, Developer Meetings. </v>
      </c>
      <c r="I35" s="73">
        <f>Current!I49</f>
        <v>0</v>
      </c>
      <c r="J35" s="73" t="str">
        <f>Current!J49</f>
        <v>Meissner</v>
      </c>
      <c r="K35" s="73">
        <f>Current!K49</f>
        <v>0</v>
      </c>
    </row>
    <row r="36" spans="1:11" x14ac:dyDescent="0.25">
      <c r="A36" s="73">
        <f>Current!A43</f>
        <v>37</v>
      </c>
      <c r="B36" s="73" t="str">
        <f>Current!B43</f>
        <v>Silva Estates/Blossom Grove</v>
      </c>
      <c r="C36" s="73" t="str">
        <f>Current!C43</f>
        <v>SE corner of Woodward Ave &amp; Union Rd</v>
      </c>
      <c r="D36" s="73" t="str">
        <f>Current!D43</f>
        <v>224-022-21</v>
      </c>
      <c r="E36" s="73" t="str">
        <f>Current!E43</f>
        <v>R</v>
      </c>
      <c r="F36" s="74" t="str">
        <f>Current!F43</f>
        <v>N/A</v>
      </c>
      <c r="G36" s="73" t="str">
        <f>Current!G43</f>
        <v>SDJ</v>
      </c>
      <c r="H36" s="73" t="str">
        <f>Current!H43</f>
        <v xml:space="preserve">Project follow-up:  Review of Improvement Plans, MMRP Tracking, Developer Meetings. </v>
      </c>
      <c r="I36" s="73" t="str">
        <f>Current!I43</f>
        <v>Plancheck through Building Safety Division</v>
      </c>
      <c r="J36" s="73" t="str">
        <f>Current!J43</f>
        <v>Clark/ Meissner/Kang</v>
      </c>
      <c r="K36" s="73" t="str">
        <f>Current!K43</f>
        <v>Anderson Homes, PO Box 1237, Lodi, CA 95241</v>
      </c>
    </row>
    <row r="37" spans="1:11" x14ac:dyDescent="0.25">
      <c r="A37" s="73">
        <f>Current!A27</f>
        <v>22</v>
      </c>
      <c r="B37" s="73" t="str">
        <f>Current!B27</f>
        <v>SOWA, Woodward Park 1</v>
      </c>
      <c r="C37" s="73">
        <f>Current!C27</f>
        <v>0</v>
      </c>
      <c r="D37" s="73">
        <f>Current!D27</f>
        <v>0</v>
      </c>
      <c r="E37" s="73" t="str">
        <f>Current!E27</f>
        <v>R</v>
      </c>
      <c r="F37" s="74">
        <f>Current!F27</f>
        <v>41367</v>
      </c>
      <c r="G37" s="73" t="str">
        <f>Current!G27</f>
        <v>13-99-01 DA, PRZ, ANX, SDJ &amp; EIR</v>
      </c>
      <c r="H37" s="73" t="str">
        <f>Current!H27</f>
        <v>Tentative Map, General Plan Amendment, Prezoning, Annexation, Development Agreement &amp; Environmental</v>
      </c>
      <c r="I37" s="73">
        <f>Current!I27</f>
        <v>0</v>
      </c>
      <c r="J37" s="73" t="str">
        <f>Current!J27</f>
        <v>Durrer</v>
      </c>
      <c r="K37" s="73">
        <f>Current!K27</f>
        <v>0</v>
      </c>
    </row>
    <row r="38" spans="1:11" x14ac:dyDescent="0.25">
      <c r="A38" s="73">
        <f>Current!A28</f>
        <v>23</v>
      </c>
      <c r="B38" s="73" t="str">
        <f>Current!B28</f>
        <v>SOWA, Woodward Park 2</v>
      </c>
      <c r="C38" s="73">
        <f>Current!C28</f>
        <v>0</v>
      </c>
      <c r="D38" s="73">
        <f>Current!D28</f>
        <v>0</v>
      </c>
      <c r="E38" s="73" t="str">
        <f>Current!E28</f>
        <v>R</v>
      </c>
      <c r="F38" s="74">
        <f>Current!F28</f>
        <v>41367</v>
      </c>
      <c r="G38" s="73" t="str">
        <f>Current!G28</f>
        <v>13-99-02 DA, PRZ, ANX, SDJ &amp; EIR</v>
      </c>
      <c r="H38" s="73" t="str">
        <f>Current!H28</f>
        <v>Tentative Map, General Plan Amendment, Prezoning, Annexation, Development Agreement &amp; Environmental</v>
      </c>
      <c r="I38" s="73">
        <f>Current!I28</f>
        <v>0</v>
      </c>
      <c r="J38" s="73" t="str">
        <f>Current!J28</f>
        <v>Durrer</v>
      </c>
      <c r="K38" s="73">
        <f>Current!K28</f>
        <v>0</v>
      </c>
    </row>
    <row r="39" spans="1:11" x14ac:dyDescent="0.25">
      <c r="A39" s="73">
        <f>Current!A48</f>
        <v>42</v>
      </c>
      <c r="B39" s="73" t="str">
        <f>Current!B48</f>
        <v>Terra Ranch</v>
      </c>
      <c r="C39" s="73" t="str">
        <f>Current!C48</f>
        <v>3504 W Woodward Ave</v>
      </c>
      <c r="D39" s="73" t="str">
        <f>Current!D48</f>
        <v>241-320-55 &amp; 241-320-56</v>
      </c>
      <c r="E39" s="73" t="str">
        <f>Current!E48</f>
        <v>R</v>
      </c>
      <c r="F39" s="74" t="str">
        <f>Current!F48</f>
        <v>N/A</v>
      </c>
      <c r="G39" s="73" t="str">
        <f>Current!G48</f>
        <v>SDJ</v>
      </c>
      <c r="H39" s="73" t="str">
        <f>Current!H48</f>
        <v xml:space="preserve">Project follow-up:  Review of Improvement Plans, MMRP Tracking, Developer Meetings. </v>
      </c>
      <c r="I39" s="73" t="str">
        <f>Current!I48</f>
        <v>Improvement Plans being reviewed by Engineering</v>
      </c>
      <c r="J39" s="73" t="str">
        <f>Current!J48</f>
        <v>Clark/Kang</v>
      </c>
      <c r="K39" s="73" t="str">
        <f>Current!K48</f>
        <v>Atherton Boyce Development Company, LLC, Albert Boyce, PO Box 1870, Manteca, CA 95336</v>
      </c>
    </row>
    <row r="40" spans="1:11" x14ac:dyDescent="0.25">
      <c r="A40" s="73">
        <f>Current!A19</f>
        <v>14</v>
      </c>
      <c r="B40" s="73" t="str">
        <f>Current!B19</f>
        <v>Tesoro Park</v>
      </c>
      <c r="C40" s="73" t="str">
        <f>Current!C19</f>
        <v>1201 Tesoro Dr</v>
      </c>
      <c r="D40" s="73" t="str">
        <f>Current!D19</f>
        <v>224-430-41</v>
      </c>
      <c r="E40" s="73" t="str">
        <f>Current!E19</f>
        <v>R</v>
      </c>
      <c r="F40" s="74">
        <f>Current!F19</f>
        <v>41599</v>
      </c>
      <c r="G40" s="73" t="str">
        <f>Current!G19</f>
        <v xml:space="preserve">GPA, REZ, PD Amend, SDJ, IS/MND 13-96-04 </v>
      </c>
      <c r="H40" s="73" t="str">
        <f>Current!H19</f>
        <v xml:space="preserve">General Plan Amendment, Rezone, PD Amendment to redesignate the existing 8-acre MUSD school site within the Tesoro subdivision for development as 26 additional single family homes.  </v>
      </c>
      <c r="I40" s="73" t="str">
        <f>Current!I19</f>
        <v>Entitlement through Planning Division</v>
      </c>
      <c r="J40" s="73" t="str">
        <f>Current!J19</f>
        <v>Kang</v>
      </c>
      <c r="K40" s="73" t="str">
        <f>Current!K19</f>
        <v>Union Ranch Partners, LLC, Albert Boyce, PO Box 1870, Manteca, CA 95336</v>
      </c>
    </row>
    <row r="41" spans="1:11" x14ac:dyDescent="0.25">
      <c r="A41" s="73">
        <f>Current!A46</f>
        <v>40</v>
      </c>
      <c r="B41" s="73" t="str">
        <f>Current!B46</f>
        <v>The Trails</v>
      </c>
      <c r="C41" s="73">
        <f>Current!C46</f>
        <v>0</v>
      </c>
      <c r="D41" s="73">
        <f>Current!D46</f>
        <v>0</v>
      </c>
      <c r="E41" s="73" t="str">
        <f>Current!E46</f>
        <v>R</v>
      </c>
      <c r="F41" s="74" t="str">
        <f>Current!F46</f>
        <v>N/A</v>
      </c>
      <c r="G41" s="73" t="str">
        <f>Current!G46</f>
        <v>SDJ</v>
      </c>
      <c r="H41" s="73" t="str">
        <f>Current!H46</f>
        <v>Project follow-up:  Review of Improvement Plans, MMRP Tracking, Developer Meetings. (see above and Anticipated page)</v>
      </c>
      <c r="I41" s="73">
        <f>Current!I46</f>
        <v>0</v>
      </c>
      <c r="J41" s="73" t="str">
        <f>Current!J46</f>
        <v>Durrer/Clark</v>
      </c>
      <c r="K41" s="73">
        <f>Current!K46</f>
        <v>0</v>
      </c>
    </row>
    <row r="42" spans="1:11" x14ac:dyDescent="0.25">
      <c r="A42" s="73">
        <f>Current!A47</f>
        <v>41</v>
      </c>
      <c r="B42" s="73" t="str">
        <f>Current!B47</f>
        <v>The Trails</v>
      </c>
      <c r="C42" s="73">
        <f>Current!C47</f>
        <v>0</v>
      </c>
      <c r="D42" s="73">
        <f>Current!D47</f>
        <v>0</v>
      </c>
      <c r="E42" s="73" t="str">
        <f>Current!E47</f>
        <v>R</v>
      </c>
      <c r="F42" s="74">
        <f>Current!F47</f>
        <v>0</v>
      </c>
      <c r="G42" s="73">
        <f>Current!G47</f>
        <v>0</v>
      </c>
      <c r="H42" s="73" t="str">
        <f>Current!H47</f>
        <v xml:space="preserve">Williamson Act Cancellation </v>
      </c>
      <c r="I42" s="73">
        <f>Current!I47</f>
        <v>0</v>
      </c>
      <c r="J42" s="73" t="str">
        <f>Current!J47</f>
        <v>Durrer</v>
      </c>
      <c r="K42" s="73">
        <f>Current!K47</f>
        <v>0</v>
      </c>
    </row>
    <row r="43" spans="1:11" x14ac:dyDescent="0.25">
      <c r="A43" s="73">
        <f>Current!A12</f>
        <v>7</v>
      </c>
      <c r="B43" s="73" t="str">
        <f>Current!B12</f>
        <v>The Trails #2</v>
      </c>
      <c r="C43" s="73">
        <f>Current!C12</f>
        <v>0</v>
      </c>
      <c r="D43" s="73">
        <f>Current!D12</f>
        <v>0</v>
      </c>
      <c r="E43" s="73" t="str">
        <f>Current!E12</f>
        <v>R</v>
      </c>
      <c r="F43" s="74" t="str">
        <f>Current!F12</f>
        <v>TBD</v>
      </c>
      <c r="G43" s="73" t="str">
        <f>Current!G12</f>
        <v>SDJ-14-77-04</v>
      </c>
      <c r="H43" s="73" t="str">
        <f>Current!H12</f>
        <v xml:space="preserve">Tentative Subdivision Map to Re-Subdivide lots E, H, M, N, O, &amp; P of original map as single family lots.  </v>
      </c>
      <c r="I43" s="73">
        <f>Current!I12</f>
        <v>0</v>
      </c>
      <c r="J43" s="73" t="str">
        <f>Current!J12</f>
        <v>Durrer</v>
      </c>
      <c r="K43" s="73">
        <f>Current!K12</f>
        <v>0</v>
      </c>
    </row>
    <row r="44" spans="1:11" x14ac:dyDescent="0.25">
      <c r="A44" s="73">
        <f>Current!A11</f>
        <v>6</v>
      </c>
      <c r="B44" s="73" t="str">
        <f>Current!B11</f>
        <v>The Trails #3 &amp; #4</v>
      </c>
      <c r="C44" s="73">
        <f>Current!C11</f>
        <v>0</v>
      </c>
      <c r="D44" s="73">
        <f>Current!D11</f>
        <v>0</v>
      </c>
      <c r="E44" s="73" t="str">
        <f>Current!E11</f>
        <v xml:space="preserve">R </v>
      </c>
      <c r="F44" s="74" t="str">
        <f>Current!F11</f>
        <v>TBD</v>
      </c>
      <c r="G44" s="73" t="str">
        <f>Current!G11</f>
        <v>GPA, REZ, PDA, SDJ - 14-75-01</v>
      </c>
      <c r="H44" s="73" t="str">
        <f>Current!H11</f>
        <v xml:space="preserve">General Plan Amendment, Rezone, and PD Amendment to redesignate the HDR land within the Trails project area to LDR, and to establish a tentative subdivision map with single family lots for the two areas.  </v>
      </c>
      <c r="I44" s="73">
        <f>Current!I11</f>
        <v>0</v>
      </c>
      <c r="J44" s="73" t="str">
        <f>Current!J11</f>
        <v>Durrer</v>
      </c>
      <c r="K44" s="73">
        <f>Current!K11</f>
        <v>0</v>
      </c>
    </row>
    <row r="45" spans="1:11" x14ac:dyDescent="0.25">
      <c r="A45" s="73">
        <f>Current!A39</f>
        <v>33</v>
      </c>
      <c r="B45" s="73" t="str">
        <f>Current!B39</f>
        <v>Yosemite Square Environmental</v>
      </c>
      <c r="C45" s="73">
        <f>Current!C39</f>
        <v>0</v>
      </c>
      <c r="D45" s="73">
        <f>Current!D39</f>
        <v>0</v>
      </c>
      <c r="E45" s="73" t="str">
        <f>Current!E39</f>
        <v>NR</v>
      </c>
      <c r="F45" s="74" t="str">
        <f>Current!F39</f>
        <v>N/A</v>
      </c>
      <c r="G45" s="73" t="str">
        <f>Current!G39</f>
        <v>Master Plan</v>
      </c>
      <c r="H45" s="73" t="str">
        <f>Current!H39</f>
        <v xml:space="preserve">Plan check and review of the Yosemite Square Master Plan Improvement plans and compliance with the MMRP.  </v>
      </c>
      <c r="I45" s="73">
        <f>Current!I39</f>
        <v>0</v>
      </c>
      <c r="J45" s="73" t="str">
        <f>Current!J39</f>
        <v>Clark/ Henson</v>
      </c>
      <c r="K45" s="73">
        <f>Current!K39</f>
        <v>0</v>
      </c>
    </row>
  </sheetData>
  <sortState ref="A2:K45">
    <sortCondition ref="B2"/>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QD2UCF5UJE4V-1306769539-840</_dlc_DocId>
    <_dlc_DocIdUrl xmlns="7184055b-e5ea-4162-8b19-ace5c644b73a">
      <Url>http://intranet2/ds/_layouts/15/DocIdRedir.aspx?ID=QD2UCF5UJE4V-1306769539-840</Url>
      <Description>QD2UCF5UJE4V-1306769539-840</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F9A30-BF18-49AE-BD1B-66CB5EDDB934}"/>
</file>

<file path=customXml/itemProps2.xml><?xml version="1.0" encoding="utf-8"?>
<ds:datastoreItem xmlns:ds="http://schemas.openxmlformats.org/officeDocument/2006/customXml" ds:itemID="{2C40AAF5-5771-4BF6-A925-C52866738B22}"/>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FB82A22B-E2E9-4DF9-86BC-49EFDA735F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Current</vt:lpstr>
      <vt:lpstr>Anticipated</vt:lpstr>
      <vt:lpstr>Tasks</vt:lpstr>
      <vt:lpstr>Completed</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2014-05-13T15:02:08Z</cp:lastPrinted>
  <dcterms:created xsi:type="dcterms:W3CDTF">2011-10-27T15:40:34Z</dcterms:created>
  <dcterms:modified xsi:type="dcterms:W3CDTF">2014-06-12T22:26:25Z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45d826d6-208b-4847-a862-ed1173da3945</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http://intranet:4040/_layouts/DocIdRedir.aspx?ID=DS6S4WKU732Q-5-2813, DS6S4WKU732Q-5-2813</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DS6S4WKU732Q-5-2813</vt:lpwstr>
  </property>
  <property fmtid="{D5CDD505-2E9C-101B-9397-08002B2CF9AE}" pid="11" name="_SourceUrl">
    <vt:lpwstr/>
  </property>
  <property fmtid="{D5CDD505-2E9C-101B-9397-08002B2CF9AE}" pid="12" name="_SharedFileIndex">
    <vt:lpwstr/>
  </property>
</Properties>
</file>