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12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9" i="1"/>
  <c r="H17"/>
  <c r="H16"/>
  <c r="H15"/>
  <c r="H14"/>
  <c r="H13"/>
  <c r="H12"/>
  <c r="H11"/>
  <c r="H10"/>
  <c r="H9"/>
  <c r="H8"/>
  <c r="H7"/>
  <c r="H6"/>
  <c r="G19"/>
  <c r="G17"/>
  <c r="G16"/>
  <c r="G15"/>
  <c r="G14"/>
  <c r="G13"/>
  <c r="G12"/>
  <c r="G11"/>
  <c r="G10"/>
  <c r="G9"/>
  <c r="G8"/>
  <c r="G7"/>
  <c r="G6"/>
  <c r="E6"/>
  <c r="E19" s="1"/>
  <c r="E7"/>
  <c r="E8"/>
  <c r="E9"/>
  <c r="E10"/>
  <c r="E11"/>
  <c r="E12"/>
  <c r="E13"/>
  <c r="E14"/>
  <c r="E15"/>
  <c r="E16"/>
  <c r="E17"/>
  <c r="D19"/>
</calcChain>
</file>

<file path=xl/sharedStrings.xml><?xml version="1.0" encoding="utf-8"?>
<sst xmlns="http://schemas.openxmlformats.org/spreadsheetml/2006/main" count="22" uniqueCount="22">
  <si>
    <t>Month</t>
  </si>
  <si>
    <t>MG</t>
  </si>
  <si>
    <t>Acre-Ft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</si>
  <si>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</si>
  <si>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</si>
  <si>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</si>
  <si>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</si>
  <si>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</si>
  <si>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</si>
  <si>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</si>
  <si>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</si>
  <si>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</si>
  <si>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</si>
  <si>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</si>
  <si>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</si>
  <si>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</si>
  <si>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City of Manteca</t>
  </si>
  <si>
    <t>Date:</t>
  </si>
  <si>
    <t>2011 Surface Water Projection</t>
  </si>
  <si>
    <t>Actual</t>
  </si>
  <si>
    <t>Dif (MG)</t>
  </si>
  <si>
    <t>Dif (%)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</si>
</sst>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5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19"/>
  <sheetViews>
    <sheetView tabSelected="1" topLeftCell="B1" workbookViewId="0">
      <selection activeCell="I8" sqref="I8"/>
    </sheetView>
  </sheetViews>
  <sheetFormatPr defaultRowHeight="12.75"/>
  <cols>
    <col min="3" max="3" width="10.5703125" bestFit="1" customWidth="1"/>
  </cols>
  <sheetData>
    <row r="2" spans="3:8">
      <c r="C2" t="s">
        <v>16</v>
      </c>
      <c r="F2" t="s">
        <v>19</v>
      </c>
    </row>
    <row r="3" spans="3:8" ht="13.5" thickBot="1">
      <c r="C3" t="s">
        <v>17</v>
      </c>
      <c r="D3" s="16">
        <v>40548</v>
      </c>
      <c r="F3">
        <v>2010</v>
      </c>
      <c r="G3" t="s">
        <v>20</v>
      </c>
      <c r="H3" t="s">
        <v>21</v>
      </c>
    </row>
    <row r="4" spans="3:8">
      <c r="C4" s="1" t="s">
        <v>18</v>
      </c>
      <c r="D4" s="2"/>
      <c r="E4" s="3"/>
    </row>
    <row r="5" spans="3:8" ht="13.5" thickBot="1">
      <c r="C5" s="4" t="s">
        <v>0</v>
      </c>
      <c r="D5" s="5" t="s">
        <v>1</v>
      </c>
      <c r="E5" s="6" t="s">
        <v>2</v>
      </c>
    </row>
    <row r="6" spans="3:8">
      <c r="C6" s="1" t="s">
        <v>3</v>
      </c>
      <c r="D6" s="7">
        <v>88.74</v>
      </c>
      <c r="E6" s="8">
        <f>D6*10^6/(7.48*43560)</f>
        <v>272.3516153268219</v>
      </c>
      <c r="F6">
        <v>103</v>
      </c>
      <c r="G6" s="17">
        <f>D6-F6</f>
        <v>-14.260000000000005</v>
      </c>
      <c r="H6" s="18">
        <f>G6/F6</f>
        <v>-0.13844660194174763</v>
      </c>
    </row>
    <row r="7" spans="3:8">
      <c r="C7" s="9" t="s">
        <v>4</v>
      </c>
      <c r="D7" s="10">
        <v>85.65</v>
      </c>
      <c r="E7" s="11">
        <f t="shared" ref="E7:E17" si="0">D7*10^6/(7.48*43560)</f>
        <v>262.86810742328481</v>
      </c>
      <c r="F7">
        <v>82</v>
      </c>
      <c r="G7" s="17">
        <f t="shared" ref="G7:G19" si="1">D7-F7</f>
        <v>3.6500000000000057</v>
      </c>
      <c r="H7" s="18">
        <f t="shared" ref="H7:H17" si="2">G7/F7</f>
        <v>4.4512195121951287E-2</v>
      </c>
    </row>
    <row r="8" spans="3:8">
      <c r="C8" s="9" t="s">
        <v>5</v>
      </c>
      <c r="D8" s="10">
        <v>125.95</v>
      </c>
      <c r="E8" s="11">
        <f t="shared" si="0"/>
        <v>386.55269270242525</v>
      </c>
      <c r="F8">
        <v>77</v>
      </c>
      <c r="G8" s="17">
        <f t="shared" si="1"/>
        <v>48.95</v>
      </c>
      <c r="H8" s="18">
        <f t="shared" si="2"/>
        <v>0.63571428571428579</v>
      </c>
    </row>
    <row r="9" spans="3:8">
      <c r="C9" s="9" t="s">
        <v>6</v>
      </c>
      <c r="D9" s="10">
        <v>167.25</v>
      </c>
      <c r="E9" s="11">
        <f t="shared" si="0"/>
        <v>513.30637439047734</v>
      </c>
      <c r="F9">
        <v>134</v>
      </c>
      <c r="G9" s="17">
        <f t="shared" si="1"/>
        <v>33.25</v>
      </c>
      <c r="H9" s="18">
        <f t="shared" si="2"/>
        <v>0.24813432835820895</v>
      </c>
    </row>
    <row r="10" spans="3:8">
      <c r="C10" s="9" t="s">
        <v>7</v>
      </c>
      <c r="D10" s="10">
        <v>235.53</v>
      </c>
      <c r="E10" s="11">
        <f t="shared" si="0"/>
        <v>722.86427719096639</v>
      </c>
      <c r="F10">
        <v>185</v>
      </c>
      <c r="G10" s="17">
        <f t="shared" si="1"/>
        <v>50.53</v>
      </c>
      <c r="H10" s="18">
        <f t="shared" si="2"/>
        <v>0.27313513513513515</v>
      </c>
    </row>
    <row r="11" spans="3:8">
      <c r="C11" s="9" t="s">
        <v>8</v>
      </c>
      <c r="D11" s="10">
        <v>263.82</v>
      </c>
      <c r="E11" s="11">
        <f t="shared" si="0"/>
        <v>809.68901459907772</v>
      </c>
      <c r="F11">
        <v>179</v>
      </c>
      <c r="G11" s="17">
        <f t="shared" si="1"/>
        <v>84.82</v>
      </c>
      <c r="H11" s="18">
        <f t="shared" si="2"/>
        <v>0.47385474860335192</v>
      </c>
    </row>
    <row r="12" spans="3:8">
      <c r="C12" s="9" t="s">
        <v>9</v>
      </c>
      <c r="D12" s="10">
        <v>300.72000000000003</v>
      </c>
      <c r="E12" s="11">
        <f t="shared" si="0"/>
        <v>922.93867208791846</v>
      </c>
      <c r="F12">
        <v>258</v>
      </c>
      <c r="G12" s="17">
        <f t="shared" si="1"/>
        <v>42.720000000000027</v>
      </c>
      <c r="H12" s="18">
        <f t="shared" si="2"/>
        <v>0.16558139534883731</v>
      </c>
    </row>
    <row r="13" spans="3:8">
      <c r="C13" s="9" t="s">
        <v>10</v>
      </c>
      <c r="D13" s="10">
        <v>287.58999999999997</v>
      </c>
      <c r="E13" s="11">
        <f t="shared" si="0"/>
        <v>882.64143623890811</v>
      </c>
      <c r="F13">
        <v>227</v>
      </c>
      <c r="G13" s="17">
        <f t="shared" si="1"/>
        <v>60.589999999999975</v>
      </c>
      <c r="H13" s="18">
        <f t="shared" si="2"/>
        <v>0.26691629955947127</v>
      </c>
    </row>
    <row r="14" spans="3:8">
      <c r="C14" s="9" t="s">
        <v>11</v>
      </c>
      <c r="D14" s="10">
        <v>243.37</v>
      </c>
      <c r="E14" s="11">
        <f t="shared" si="0"/>
        <v>746.92599303683392</v>
      </c>
      <c r="F14">
        <v>227</v>
      </c>
      <c r="G14" s="17">
        <f t="shared" si="1"/>
        <v>16.370000000000005</v>
      </c>
      <c r="H14" s="18">
        <f t="shared" si="2"/>
        <v>7.2114537444933943E-2</v>
      </c>
    </row>
    <row r="15" spans="3:8">
      <c r="C15" s="9" t="s">
        <v>12</v>
      </c>
      <c r="D15" s="10">
        <v>194.51</v>
      </c>
      <c r="E15" s="11">
        <f t="shared" si="0"/>
        <v>596.96994249740965</v>
      </c>
      <c r="F15">
        <v>182</v>
      </c>
      <c r="G15" s="17">
        <f t="shared" si="1"/>
        <v>12.509999999999991</v>
      </c>
      <c r="H15" s="18">
        <f t="shared" si="2"/>
        <v>6.8736263736263681E-2</v>
      </c>
    </row>
    <row r="16" spans="3:8">
      <c r="C16" s="9" t="s">
        <v>13</v>
      </c>
      <c r="D16" s="10">
        <v>128.02000000000001</v>
      </c>
      <c r="E16" s="11">
        <f t="shared" si="0"/>
        <v>392.90572226887247</v>
      </c>
      <c r="F16">
        <v>129</v>
      </c>
      <c r="G16" s="17">
        <f t="shared" si="1"/>
        <v>-0.97999999999998977</v>
      </c>
      <c r="H16" s="18">
        <f t="shared" si="2"/>
        <v>-7.5968992248061223E-3</v>
      </c>
    </row>
    <row r="17" spans="3:8" ht="13.5" thickBot="1">
      <c r="C17" s="4" t="s">
        <v>14</v>
      </c>
      <c r="D17" s="12">
        <v>98.65</v>
      </c>
      <c r="E17" s="13">
        <f t="shared" si="0"/>
        <v>302.76636073913659</v>
      </c>
      <c r="F17">
        <v>76</v>
      </c>
      <c r="G17" s="17">
        <f t="shared" si="1"/>
        <v>22.650000000000006</v>
      </c>
      <c r="H17" s="18">
        <f t="shared" si="2"/>
        <v>0.29802631578947375</v>
      </c>
    </row>
    <row r="18" spans="3:8">
      <c r="C18" s="1"/>
      <c r="D18" s="14"/>
      <c r="E18" s="15"/>
      <c r="G18" s="17"/>
      <c r="H18" s="18"/>
    </row>
    <row r="19" spans="3:8" ht="13.5" thickBot="1">
      <c r="C19" s="4" t="s">
        <v>15</v>
      </c>
      <c r="D19" s="12">
        <f>SUM(D6:D18)</f>
        <v>2219.8000000000002</v>
      </c>
      <c r="E19" s="13">
        <f>SUM(E6:E18)</f>
        <v>6812.7802085021331</v>
      </c>
      <c r="F19">
        <v>1864</v>
      </c>
      <c r="G19" s="17">
        <f t="shared" si="1"/>
        <v>355.80000000000018</v>
      </c>
      <c r="H19" s="18">
        <f>G19/F19</f>
        <v>0.19087982832618036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QD2UCF5UJE4V-699202894-976</_dlc_DocId>
    <_dlc_DocIdUrl xmlns="7184055b-e5ea-4162-8b19-ace5c644b73a">
      <Url>http://intranet2/pw/_layouts/15/DocIdRedir.aspx?ID=QD2UCF5UJE4V-699202894-976</Url>
      <Description>QD2UCF5UJE4V-699202894-976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70954C-0127-4C8C-8CF2-BEF2D80BAF95}"/>
</file>

<file path=customXml/itemProps2.xml><?xml version="1.0" encoding="utf-8"?>
<ds:datastoreItem xmlns:ds="http://schemas.openxmlformats.org/officeDocument/2006/customXml" ds:itemID="{F878DAE9-0496-47CE-8AAB-2E38D40D5BE2}"/>
</file>

<file path=customXml/itemProps3.xml><?xml version="1.0" encoding="utf-8"?>
<ds:datastoreItem xmlns:ds="http://schemas.openxmlformats.org/officeDocument/2006/customXml" ds:itemID="{9B1CB5A2-39FF-4750-9362-103B742739CE}"/>
</file>

<file path=customXml/itemProps4.xml><?xml version="1.0" encoding="utf-8"?>
<ds:datastoreItem xmlns:ds="http://schemas.openxmlformats.org/officeDocument/2006/customXml" ds:itemID="{2CBF0DE2-C21A-48F5-BCB6-455D52C2170C}"/>
</file>

<file path=customXml/itemProps5.xml><?xml version="1.0" encoding="utf-8"?>
<ds:datastoreItem xmlns:ds="http://schemas.openxmlformats.org/officeDocument/2006/customXml" ds:itemID="{F878DAE9-0496-47CE-8AAB-2E38D40D5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Manteca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Saldivar, Ed</cp:lastModifiedBy>
  <dcterms:created xsi:type="dcterms:W3CDTF">2010-01-22T18:26:07Z</dcterms:created>
  <dcterms:modified xsi:type="dcterms:W3CDTF">2011-01-06T15:48:25Z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d0808053-67ad-40d7-adba-5d19b305e505</vt:lpwstr>
  </property>
  <property fmtid="{D5CDD505-2E9C-101B-9397-08002B2CF9AE}" pid="4" name="Order">
    <vt:r8>51700</vt:r8>
  </property>
  <property fmtid="{D5CDD505-2E9C-101B-9397-08002B2CF9AE}" pid="5" name="TemplateUrl">
    <vt:lpwstr/>
  </property>
  <property fmtid="{D5CDD505-2E9C-101B-9397-08002B2CF9AE}" pid="6" name="_dlc_DocId">
    <vt:lpwstr>DS6S4WKU732Q-3-517</vt:lpwstr>
  </property>
  <property fmtid="{D5CDD505-2E9C-101B-9397-08002B2CF9AE}" pid="7" name="_dlc_DocIdUrl">
    <vt:lpwstr>http://intranet:12013/_layouts/DocIdRedir.aspx?ID=DS6S4WKU732Q-3-517, DS6S4WKU732Q-3-517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