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95" windowHeight="8445" activeTab="6"/>
  </bookViews>
  <sheets>
    <sheet name="Director" sheetId="1" r:id="rId1"/>
    <sheet name="Govea, P" sheetId="6" r:id="rId2"/>
    <sheet name="DeGroot, J" sheetId="7" r:id="rId3"/>
    <sheet name="Kim, K" sheetId="11" r:id="rId4"/>
    <sheet name="LaMont, D" sheetId="12" r:id="rId5"/>
    <sheet name="Mijango, A" sheetId="9" r:id="rId6"/>
    <sheet name="Reed, K" sheetId="10" r:id="rId7"/>
    <sheet name="Ulloa, F" sheetId="8" r:id="rId8"/>
  </sheets>
  <calcPr calcId="145621"/>
</workbook>
</file>

<file path=xl/calcChain.xml><?xml version="1.0" encoding="utf-8"?>
<calcChain xmlns="http://schemas.openxmlformats.org/spreadsheetml/2006/main">
  <c r="N9" i="10" l="1"/>
  <c r="J18" i="7" l="1"/>
  <c r="K18" i="7"/>
  <c r="L18" i="7"/>
  <c r="M18" i="7"/>
  <c r="J9" i="7"/>
  <c r="K9" i="7"/>
  <c r="L9" i="7"/>
  <c r="M9" i="7"/>
  <c r="N9" i="7"/>
  <c r="E15" i="7"/>
  <c r="M18" i="12" l="1"/>
  <c r="L18" i="12"/>
  <c r="K18" i="12"/>
  <c r="J18" i="12"/>
  <c r="O18" i="12" s="1"/>
  <c r="E18" i="12"/>
  <c r="D18" i="12"/>
  <c r="C18" i="12"/>
  <c r="B18" i="12"/>
  <c r="M15" i="12"/>
  <c r="L15" i="12"/>
  <c r="K15" i="12"/>
  <c r="J15" i="12"/>
  <c r="E15" i="12"/>
  <c r="D15" i="12"/>
  <c r="C15" i="12"/>
  <c r="B15" i="12"/>
  <c r="N9" i="12"/>
  <c r="M9" i="12"/>
  <c r="L9" i="12"/>
  <c r="K9" i="12"/>
  <c r="O9" i="12" s="1"/>
  <c r="O20" i="12" s="1"/>
  <c r="J9" i="12"/>
  <c r="F9" i="12"/>
  <c r="E9" i="12"/>
  <c r="D9" i="12"/>
  <c r="C9" i="12"/>
  <c r="B9" i="12"/>
  <c r="N6" i="12"/>
  <c r="M6" i="12"/>
  <c r="L6" i="12"/>
  <c r="K6" i="12"/>
  <c r="J6" i="12"/>
  <c r="F6" i="12"/>
  <c r="E6" i="12"/>
  <c r="D6" i="12"/>
  <c r="C6" i="12"/>
  <c r="B6" i="12"/>
  <c r="M18" i="11"/>
  <c r="L18" i="11"/>
  <c r="K18" i="11"/>
  <c r="J18" i="11"/>
  <c r="E18" i="11"/>
  <c r="D18" i="11"/>
  <c r="C18" i="11"/>
  <c r="B18" i="11"/>
  <c r="G18" i="11" s="1"/>
  <c r="M15" i="11"/>
  <c r="L15" i="11"/>
  <c r="K15" i="11"/>
  <c r="J15" i="11"/>
  <c r="E15" i="11"/>
  <c r="D15" i="11"/>
  <c r="C15" i="11"/>
  <c r="B15" i="11"/>
  <c r="N9" i="11"/>
  <c r="M9" i="11"/>
  <c r="L9" i="11"/>
  <c r="K9" i="11"/>
  <c r="O9" i="11" s="1"/>
  <c r="J9" i="11"/>
  <c r="F9" i="11"/>
  <c r="E9" i="11"/>
  <c r="D9" i="11"/>
  <c r="C9" i="11"/>
  <c r="B9" i="11"/>
  <c r="N6" i="11"/>
  <c r="M6" i="11"/>
  <c r="L6" i="11"/>
  <c r="K6" i="11"/>
  <c r="J6" i="11"/>
  <c r="F6" i="11"/>
  <c r="E6" i="11"/>
  <c r="D6" i="11"/>
  <c r="C6" i="11"/>
  <c r="B6" i="11"/>
  <c r="M18" i="10"/>
  <c r="L18" i="10"/>
  <c r="K18" i="10"/>
  <c r="J18" i="10"/>
  <c r="O18" i="10" s="1"/>
  <c r="D18" i="10"/>
  <c r="C18" i="10"/>
  <c r="B18" i="10"/>
  <c r="D15" i="10"/>
  <c r="C15" i="10"/>
  <c r="B15" i="10"/>
  <c r="M9" i="10"/>
  <c r="L9" i="10"/>
  <c r="K9" i="10"/>
  <c r="J9" i="10"/>
  <c r="F9" i="10"/>
  <c r="E9" i="10"/>
  <c r="D9" i="10"/>
  <c r="C9" i="10"/>
  <c r="B9" i="10"/>
  <c r="F6" i="10"/>
  <c r="E6" i="10"/>
  <c r="D6" i="10"/>
  <c r="C6" i="10"/>
  <c r="B6" i="10"/>
  <c r="M18" i="9"/>
  <c r="L18" i="9"/>
  <c r="K18" i="9"/>
  <c r="J18" i="9"/>
  <c r="O18" i="9" s="1"/>
  <c r="E18" i="9"/>
  <c r="D18" i="9"/>
  <c r="C18" i="9"/>
  <c r="B18" i="9"/>
  <c r="G18" i="9" s="1"/>
  <c r="M15" i="9"/>
  <c r="L15" i="9"/>
  <c r="K15" i="9"/>
  <c r="J15" i="9"/>
  <c r="E15" i="9"/>
  <c r="D15" i="9"/>
  <c r="C15" i="9"/>
  <c r="B15" i="9"/>
  <c r="N9" i="9"/>
  <c r="M9" i="9"/>
  <c r="L9" i="9"/>
  <c r="K9" i="9"/>
  <c r="J9" i="9"/>
  <c r="F9" i="9"/>
  <c r="E9" i="9"/>
  <c r="D9" i="9"/>
  <c r="C9" i="9"/>
  <c r="B9" i="9"/>
  <c r="G9" i="9" s="1"/>
  <c r="G20" i="9" s="1"/>
  <c r="N6" i="9"/>
  <c r="M6" i="9"/>
  <c r="L6" i="9"/>
  <c r="K6" i="9"/>
  <c r="J6" i="9"/>
  <c r="F6" i="9"/>
  <c r="E6" i="9"/>
  <c r="D6" i="9"/>
  <c r="C6" i="9"/>
  <c r="B6" i="9"/>
  <c r="M18" i="8"/>
  <c r="L18" i="8"/>
  <c r="K18" i="8"/>
  <c r="J18" i="8"/>
  <c r="E18" i="8"/>
  <c r="D18" i="8"/>
  <c r="C18" i="8"/>
  <c r="B18" i="8"/>
  <c r="E15" i="8"/>
  <c r="D15" i="8"/>
  <c r="C15" i="8"/>
  <c r="B15" i="8"/>
  <c r="N9" i="8"/>
  <c r="M9" i="8"/>
  <c r="L9" i="8"/>
  <c r="K9" i="8"/>
  <c r="J9" i="8"/>
  <c r="F9" i="8"/>
  <c r="E9" i="8"/>
  <c r="D9" i="8"/>
  <c r="C9" i="8"/>
  <c r="B9" i="8"/>
  <c r="F6" i="8"/>
  <c r="E6" i="8"/>
  <c r="D6" i="8"/>
  <c r="C6" i="8"/>
  <c r="B6" i="8"/>
  <c r="E18" i="7"/>
  <c r="D18" i="7"/>
  <c r="C18" i="7"/>
  <c r="B18" i="7"/>
  <c r="D15" i="7"/>
  <c r="C15" i="7"/>
  <c r="B15" i="7"/>
  <c r="O9" i="7"/>
  <c r="F9" i="7"/>
  <c r="E9" i="7"/>
  <c r="D9" i="7"/>
  <c r="C9" i="7"/>
  <c r="G9" i="7" s="1"/>
  <c r="B9" i="7"/>
  <c r="F6" i="7"/>
  <c r="E6" i="7"/>
  <c r="D6" i="7"/>
  <c r="C6" i="7"/>
  <c r="B6" i="7"/>
  <c r="O20" i="10" l="1"/>
  <c r="G18" i="10"/>
  <c r="O18" i="8"/>
  <c r="O9" i="8"/>
  <c r="G18" i="8"/>
  <c r="G18" i="12"/>
  <c r="O20" i="11"/>
  <c r="O18" i="11"/>
  <c r="G9" i="8"/>
  <c r="O9" i="9"/>
  <c r="O20" i="9" s="1"/>
  <c r="G9" i="10"/>
  <c r="G20" i="10" s="1"/>
  <c r="G9" i="11"/>
  <c r="G20" i="11" s="1"/>
  <c r="G9" i="12"/>
  <c r="O18" i="7"/>
  <c r="O20" i="7" s="1"/>
  <c r="G18" i="7"/>
  <c r="G20" i="7" s="1"/>
  <c r="M18" i="6"/>
  <c r="L18" i="6"/>
  <c r="K18" i="6"/>
  <c r="J18" i="6"/>
  <c r="M15" i="6"/>
  <c r="L15" i="6"/>
  <c r="K15" i="6"/>
  <c r="J15" i="6"/>
  <c r="N9" i="6"/>
  <c r="M9" i="6"/>
  <c r="L9" i="6"/>
  <c r="K9" i="6"/>
  <c r="J9" i="6"/>
  <c r="O9" i="6" s="1"/>
  <c r="N6" i="6"/>
  <c r="M6" i="6"/>
  <c r="L6" i="6"/>
  <c r="K6" i="6"/>
  <c r="J6" i="6"/>
  <c r="E18" i="6"/>
  <c r="D18" i="6"/>
  <c r="C18" i="6"/>
  <c r="B18" i="6"/>
  <c r="E15" i="6"/>
  <c r="D15" i="6"/>
  <c r="C15" i="6"/>
  <c r="B15" i="6"/>
  <c r="F9" i="6"/>
  <c r="E9" i="6"/>
  <c r="D9" i="6"/>
  <c r="C9" i="6"/>
  <c r="B9" i="6"/>
  <c r="F6" i="6"/>
  <c r="E6" i="6"/>
  <c r="D6" i="6"/>
  <c r="C6" i="6"/>
  <c r="B6" i="6"/>
  <c r="O20" i="8" l="1"/>
  <c r="G20" i="8"/>
  <c r="G20" i="12"/>
  <c r="O18" i="6"/>
  <c r="O20" i="6" s="1"/>
  <c r="G9" i="6"/>
  <c r="G18" i="6"/>
  <c r="C47" i="1"/>
  <c r="D47" i="1"/>
  <c r="E47" i="1"/>
  <c r="B47" i="1"/>
  <c r="C37" i="1"/>
  <c r="D37" i="1"/>
  <c r="E37" i="1"/>
  <c r="F37" i="1"/>
  <c r="B37" i="1"/>
  <c r="C25" i="1"/>
  <c r="D25" i="1"/>
  <c r="E25" i="1"/>
  <c r="B25" i="1"/>
  <c r="C16" i="1"/>
  <c r="D16" i="1"/>
  <c r="E16" i="1"/>
  <c r="F16" i="1"/>
  <c r="B16" i="1"/>
  <c r="C7" i="1"/>
  <c r="D7" i="1"/>
  <c r="E7" i="1"/>
  <c r="F7" i="1"/>
  <c r="G8" i="1"/>
  <c r="B7" i="1"/>
  <c r="G7" i="1" s="1"/>
  <c r="E50" i="1"/>
  <c r="D50" i="1"/>
  <c r="C50" i="1"/>
  <c r="B50" i="1"/>
  <c r="G51" i="1"/>
  <c r="F40" i="1"/>
  <c r="E40" i="1"/>
  <c r="D40" i="1"/>
  <c r="C40" i="1"/>
  <c r="B40" i="1"/>
  <c r="G41" i="1"/>
  <c r="E28" i="1"/>
  <c r="D28" i="1"/>
  <c r="C28" i="1"/>
  <c r="B28" i="1"/>
  <c r="G29" i="1"/>
  <c r="G20" i="1"/>
  <c r="C19" i="1"/>
  <c r="D19" i="1"/>
  <c r="E19" i="1"/>
  <c r="F19" i="1"/>
  <c r="B19" i="1"/>
  <c r="G20" i="6" l="1"/>
  <c r="G40" i="1"/>
  <c r="G28" i="1"/>
  <c r="G50" i="1"/>
  <c r="G19" i="1"/>
</calcChain>
</file>

<file path=xl/sharedStrings.xml><?xml version="1.0" encoding="utf-8"?>
<sst xmlns="http://schemas.openxmlformats.org/spreadsheetml/2006/main" count="431" uniqueCount="43">
  <si>
    <t>Mon</t>
  </si>
  <si>
    <t>Tue</t>
  </si>
  <si>
    <t>Wed</t>
  </si>
  <si>
    <t>Thu</t>
  </si>
  <si>
    <t>Fri</t>
  </si>
  <si>
    <t>Start</t>
  </si>
  <si>
    <t>Lunch</t>
  </si>
  <si>
    <t>Leave</t>
  </si>
  <si>
    <t>5 Day Wk</t>
  </si>
  <si>
    <t>4 Day Wk</t>
  </si>
  <si>
    <t>Worked</t>
  </si>
  <si>
    <t>Paid</t>
  </si>
  <si>
    <t>Public Works Administration - Office Hours</t>
  </si>
  <si>
    <t>Directors Schedule - City Council Meeting Weeks</t>
  </si>
  <si>
    <t>Directors Schedule - NO CC Meeting</t>
  </si>
  <si>
    <t>One full hour lunch / Week</t>
  </si>
  <si>
    <t xml:space="preserve"> </t>
  </si>
  <si>
    <t>4/2/12/ - 4/6/12</t>
  </si>
  <si>
    <t>3/26/12 - 3/30/12</t>
  </si>
  <si>
    <t>bi-weeekly total:</t>
  </si>
  <si>
    <t>Phil Govea's Work Schedule - Typical</t>
  </si>
  <si>
    <t>Phil Govea's Work Schedule - Special</t>
  </si>
  <si>
    <t>Lunch Start</t>
  </si>
  <si>
    <t>Lunch Duration</t>
  </si>
  <si>
    <t>Lunch End</t>
  </si>
  <si>
    <t>Hours Worked</t>
  </si>
  <si>
    <t>5 Day Week</t>
  </si>
  <si>
    <t>4 Day Week</t>
  </si>
  <si>
    <t>Jason DeGroot's Work Schedule - Typical</t>
  </si>
  <si>
    <t>Jason DeGroot's Work Schedule - Special</t>
  </si>
  <si>
    <t>Fernando Ulloa's Work Schedule - Typical</t>
  </si>
  <si>
    <t>Fernando Ulloa's Work Schedule - Special</t>
  </si>
  <si>
    <t>Alfredo Mijango's Work Schedule - Typical</t>
  </si>
  <si>
    <t>Alfredo Mijango's Work Schedule - Special</t>
  </si>
  <si>
    <t>Katie Reed's Work Schedule - Typical</t>
  </si>
  <si>
    <t>Katie Reed's Work Schedule - Special</t>
  </si>
  <si>
    <t>Koosun Kim's Work Schedule - Typical</t>
  </si>
  <si>
    <t>Koosun Kim's Work Schedule - Special</t>
  </si>
  <si>
    <t>Derek LaMont's Work Schedule - Typical</t>
  </si>
  <si>
    <t>Derek LaMont's Work Schedule - Special</t>
  </si>
  <si>
    <t>None</t>
  </si>
  <si>
    <t>0/00/12 - 0/00/12</t>
  </si>
  <si>
    <t>0/0/12/ - 0/0/12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</si>
</sst>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20" fontId="0" fillId="0" borderId="0" xfId="0" applyNumberFormat="1"/>
    <xf numFmtId="43" fontId="0" fillId="0" borderId="0" xfId="1" applyFont="1"/>
    <xf numFmtId="164" fontId="0" fillId="0" borderId="0" xfId="0" applyNumberFormat="1"/>
    <xf numFmtId="0" fontId="3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164" fontId="4" fillId="0" borderId="0" xfId="0" applyNumberFormat="1" applyFont="1"/>
    <xf numFmtId="20" fontId="2" fillId="0" borderId="0" xfId="0" applyNumberFormat="1" applyFont="1"/>
    <xf numFmtId="2" fontId="0" fillId="0" borderId="0" xfId="0" applyNumberFormat="1"/>
    <xf numFmtId="0" fontId="3" fillId="0" borderId="0" xfId="0" applyFont="1" applyAlignment="1">
      <alignment horizontal="right"/>
    </xf>
    <xf numFmtId="2" fontId="3" fillId="0" borderId="0" xfId="0" applyNumberFormat="1" applyFont="1"/>
    <xf numFmtId="43" fontId="3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20" fontId="0" fillId="0" borderId="1" xfId="0" applyNumberFormat="1" applyBorder="1"/>
    <xf numFmtId="43" fontId="0" fillId="0" borderId="1" xfId="1" applyFont="1" applyBorder="1"/>
    <xf numFmtId="2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9" workbookViewId="0">
      <selection activeCell="F25" sqref="F25"/>
    </sheetView>
  </sheetViews>
  <sheetFormatPr defaultRowHeight="15" x14ac:dyDescent="0.25"/>
  <cols>
    <col min="1" max="1" width="11.85546875" customWidth="1"/>
    <col min="2" max="7" width="10.7109375" customWidth="1"/>
  </cols>
  <sheetData>
    <row r="1" spans="1:9" ht="18.75" x14ac:dyDescent="0.3">
      <c r="A1" s="22" t="s">
        <v>12</v>
      </c>
      <c r="B1" s="22"/>
      <c r="C1" s="22"/>
      <c r="D1" s="22"/>
      <c r="E1" s="22"/>
      <c r="F1" s="22"/>
      <c r="G1" s="22"/>
    </row>
    <row r="2" spans="1:9" x14ac:dyDescent="0.25">
      <c r="A2" t="s">
        <v>8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9" x14ac:dyDescent="0.25">
      <c r="A3" t="s">
        <v>5</v>
      </c>
      <c r="B3" s="3">
        <v>0.3125</v>
      </c>
      <c r="C3" s="3">
        <v>0.3125</v>
      </c>
      <c r="D3" s="3">
        <v>0.3125</v>
      </c>
      <c r="E3" s="3">
        <v>0.3125</v>
      </c>
      <c r="F3" s="3">
        <v>0.3125</v>
      </c>
    </row>
    <row r="4" spans="1:9" x14ac:dyDescent="0.25">
      <c r="A4" t="s">
        <v>6</v>
      </c>
      <c r="B4" s="3">
        <v>0.5</v>
      </c>
      <c r="C4" s="3">
        <v>0.5</v>
      </c>
      <c r="D4" s="3">
        <v>0.5</v>
      </c>
      <c r="E4" s="3">
        <v>0.5</v>
      </c>
      <c r="F4" s="3">
        <v>0.5</v>
      </c>
    </row>
    <row r="5" spans="1:9" x14ac:dyDescent="0.25">
      <c r="A5" t="s">
        <v>6</v>
      </c>
      <c r="B5" s="3">
        <v>0.54166666666666663</v>
      </c>
      <c r="C5" s="3">
        <v>0.54166666666666663</v>
      </c>
      <c r="D5" s="3">
        <v>0.54166666666666663</v>
      </c>
      <c r="E5" s="3">
        <v>0.54166666666666663</v>
      </c>
      <c r="F5" s="3">
        <v>0.54166666666666663</v>
      </c>
    </row>
    <row r="6" spans="1:9" x14ac:dyDescent="0.25">
      <c r="A6" t="s">
        <v>7</v>
      </c>
      <c r="B6" s="3">
        <v>0.72916666666666663</v>
      </c>
      <c r="C6" s="3">
        <v>0.72916666666666663</v>
      </c>
      <c r="D6" s="3">
        <v>0.72916666666666663</v>
      </c>
      <c r="E6" s="3">
        <v>0.72916666666666663</v>
      </c>
      <c r="F6" s="3">
        <v>0.6875</v>
      </c>
    </row>
    <row r="7" spans="1:9" x14ac:dyDescent="0.25">
      <c r="A7" t="s">
        <v>10</v>
      </c>
      <c r="B7" s="1">
        <f>+(B4-B3)+(B6-B5)</f>
        <v>0.375</v>
      </c>
      <c r="C7" s="1">
        <f t="shared" ref="C7:F7" si="0">+(C4-C3)+(C6-C5)</f>
        <v>0.375</v>
      </c>
      <c r="D7" s="1">
        <f t="shared" si="0"/>
        <v>0.375</v>
      </c>
      <c r="E7" s="1">
        <f t="shared" si="0"/>
        <v>0.375</v>
      </c>
      <c r="F7" s="1">
        <f t="shared" si="0"/>
        <v>0.33333333333333337</v>
      </c>
      <c r="G7" s="2">
        <f>SUM(B7:F7)*24</f>
        <v>44</v>
      </c>
      <c r="H7" s="1"/>
      <c r="I7" s="1"/>
    </row>
    <row r="8" spans="1:9" x14ac:dyDescent="0.25">
      <c r="A8" t="s">
        <v>11</v>
      </c>
      <c r="B8">
        <v>9</v>
      </c>
      <c r="C8">
        <v>9</v>
      </c>
      <c r="D8">
        <v>9</v>
      </c>
      <c r="E8">
        <v>9</v>
      </c>
      <c r="F8">
        <v>8</v>
      </c>
      <c r="G8" s="9">
        <f>SUM(B8:F8)</f>
        <v>44</v>
      </c>
    </row>
    <row r="12" spans="1:9" ht="18.75" x14ac:dyDescent="0.3">
      <c r="A12" s="22" t="s">
        <v>13</v>
      </c>
      <c r="B12" s="22"/>
      <c r="C12" s="22"/>
      <c r="D12" s="22"/>
      <c r="E12" s="22"/>
      <c r="F12" s="22"/>
      <c r="G12" s="22"/>
    </row>
    <row r="13" spans="1:9" x14ac:dyDescent="0.25">
      <c r="A13" t="s">
        <v>8</v>
      </c>
      <c r="B13" s="6" t="s">
        <v>0</v>
      </c>
      <c r="C13" s="6" t="s">
        <v>1</v>
      </c>
      <c r="D13" s="6" t="s">
        <v>2</v>
      </c>
      <c r="E13" s="6" t="s">
        <v>3</v>
      </c>
      <c r="F13" s="6" t="s">
        <v>4</v>
      </c>
    </row>
    <row r="14" spans="1:9" x14ac:dyDescent="0.25">
      <c r="A14" t="s">
        <v>5</v>
      </c>
      <c r="B14" s="3">
        <v>0.29166666666666669</v>
      </c>
      <c r="C14" s="3">
        <v>0.33333333333333331</v>
      </c>
      <c r="D14" s="3">
        <v>0.35416666666666669</v>
      </c>
      <c r="E14" s="3">
        <v>0.29166666666666669</v>
      </c>
      <c r="F14" s="3">
        <v>0.3125</v>
      </c>
    </row>
    <row r="15" spans="1:9" hidden="1" x14ac:dyDescent="0.25">
      <c r="A15" t="s">
        <v>6</v>
      </c>
      <c r="B15" s="3">
        <v>0.5</v>
      </c>
      <c r="C15" s="5">
        <v>0.5</v>
      </c>
      <c r="D15" s="3">
        <v>0.5</v>
      </c>
      <c r="E15" s="3">
        <v>0.5</v>
      </c>
      <c r="F15" s="5">
        <v>0.5</v>
      </c>
    </row>
    <row r="16" spans="1:9" x14ac:dyDescent="0.25">
      <c r="A16" t="s">
        <v>6</v>
      </c>
      <c r="B16" s="3">
        <f>+B17-B15</f>
        <v>2.083333333333337E-2</v>
      </c>
      <c r="C16" s="3">
        <f t="shared" ref="C16:F16" si="1">+C17-C15</f>
        <v>4.166666666666663E-2</v>
      </c>
      <c r="D16" s="3">
        <f t="shared" si="1"/>
        <v>2.083333333333337E-2</v>
      </c>
      <c r="E16" s="3">
        <f t="shared" si="1"/>
        <v>2.083333333333337E-2</v>
      </c>
      <c r="F16" s="3">
        <f t="shared" si="1"/>
        <v>4.166666666666663E-2</v>
      </c>
    </row>
    <row r="17" spans="1:9" hidden="1" x14ac:dyDescent="0.25">
      <c r="A17" t="s">
        <v>6</v>
      </c>
      <c r="B17" s="3">
        <v>0.52083333333333337</v>
      </c>
      <c r="C17" s="5">
        <v>0.54166666666666663</v>
      </c>
      <c r="D17" s="3">
        <v>0.52083333333333337</v>
      </c>
      <c r="E17" s="3">
        <v>0.52083333333333337</v>
      </c>
      <c r="F17" s="5">
        <v>0.54166666666666663</v>
      </c>
    </row>
    <row r="18" spans="1:9" x14ac:dyDescent="0.25">
      <c r="A18" t="s">
        <v>7</v>
      </c>
      <c r="B18" s="3">
        <v>0.66666666666666663</v>
      </c>
      <c r="C18" s="3">
        <v>0.83333333333333337</v>
      </c>
      <c r="D18" s="3">
        <v>0.66666666666666663</v>
      </c>
      <c r="E18" s="3">
        <v>0.70833333333333337</v>
      </c>
      <c r="F18" s="3">
        <v>0.6875</v>
      </c>
    </row>
    <row r="19" spans="1:9" x14ac:dyDescent="0.25">
      <c r="A19" t="s">
        <v>10</v>
      </c>
      <c r="B19" s="1">
        <f>+(B15-B14)+(B18-B17)</f>
        <v>0.35416666666666657</v>
      </c>
      <c r="C19" s="1">
        <f t="shared" ref="C19:F19" si="2">+(C15-C14)+(C18-C17)</f>
        <v>0.45833333333333343</v>
      </c>
      <c r="D19" s="1">
        <f t="shared" si="2"/>
        <v>0.29166666666666657</v>
      </c>
      <c r="E19" s="1">
        <f t="shared" si="2"/>
        <v>0.39583333333333331</v>
      </c>
      <c r="F19" s="1">
        <f t="shared" si="2"/>
        <v>0.33333333333333337</v>
      </c>
      <c r="G19" s="2">
        <f>SUM(B19:F19)*24</f>
        <v>43.999999999999993</v>
      </c>
      <c r="H19" s="1"/>
      <c r="I19" s="1"/>
    </row>
    <row r="20" spans="1:9" x14ac:dyDescent="0.25">
      <c r="A20" t="s">
        <v>11</v>
      </c>
      <c r="B20">
        <v>9</v>
      </c>
      <c r="C20">
        <v>9</v>
      </c>
      <c r="D20">
        <v>9</v>
      </c>
      <c r="E20">
        <v>9</v>
      </c>
      <c r="F20">
        <v>8</v>
      </c>
      <c r="G20" s="9">
        <f>SUM(B20:F20)</f>
        <v>44</v>
      </c>
    </row>
    <row r="22" spans="1:9" x14ac:dyDescent="0.25">
      <c r="A22" t="s">
        <v>9</v>
      </c>
      <c r="B22" s="6" t="s">
        <v>0</v>
      </c>
      <c r="C22" s="6" t="s">
        <v>1</v>
      </c>
      <c r="D22" s="6" t="s">
        <v>2</v>
      </c>
      <c r="E22" s="6" t="s">
        <v>3</v>
      </c>
    </row>
    <row r="23" spans="1:9" x14ac:dyDescent="0.25">
      <c r="A23" t="s">
        <v>5</v>
      </c>
      <c r="B23" s="3">
        <v>0.29166666666666669</v>
      </c>
      <c r="C23" s="3">
        <v>0.33333333333333331</v>
      </c>
      <c r="D23" s="3">
        <v>0.35416666666666669</v>
      </c>
      <c r="E23" s="3">
        <v>0.29166666666666669</v>
      </c>
    </row>
    <row r="24" spans="1:9" hidden="1" x14ac:dyDescent="0.25">
      <c r="A24" t="s">
        <v>6</v>
      </c>
      <c r="B24" s="3">
        <v>0.5</v>
      </c>
      <c r="C24" s="7">
        <v>0.5</v>
      </c>
      <c r="D24" s="3">
        <v>0.5</v>
      </c>
      <c r="E24" s="7">
        <v>0.5</v>
      </c>
    </row>
    <row r="25" spans="1:9" x14ac:dyDescent="0.25">
      <c r="A25" t="s">
        <v>6</v>
      </c>
      <c r="B25" s="3">
        <f>+B26-B24</f>
        <v>2.083333333333337E-2</v>
      </c>
      <c r="C25" s="3">
        <f t="shared" ref="C25:E25" si="3">+C26-C24</f>
        <v>2.083333333333337E-2</v>
      </c>
      <c r="D25" s="3">
        <f t="shared" si="3"/>
        <v>2.083333333333337E-2</v>
      </c>
      <c r="E25" s="3">
        <f t="shared" si="3"/>
        <v>2.083333333333337E-2</v>
      </c>
      <c r="F25" s="3" t="s">
        <v>15</v>
      </c>
    </row>
    <row r="26" spans="1:9" hidden="1" x14ac:dyDescent="0.25">
      <c r="A26" t="s">
        <v>6</v>
      </c>
      <c r="B26" s="3">
        <v>0.52083333333333337</v>
      </c>
      <c r="C26" s="7">
        <v>0.52083333333333337</v>
      </c>
      <c r="D26" s="3">
        <v>0.52083333333333337</v>
      </c>
      <c r="E26" s="7">
        <v>0.52083333333333337</v>
      </c>
    </row>
    <row r="27" spans="1:9" x14ac:dyDescent="0.25">
      <c r="A27" t="s">
        <v>7</v>
      </c>
      <c r="B27" s="3">
        <v>0.66666666666666663</v>
      </c>
      <c r="C27" s="3">
        <v>0.83333333333333337</v>
      </c>
      <c r="D27" s="3">
        <v>0.66666666666666663</v>
      </c>
      <c r="E27" s="3">
        <v>0.70833333333333337</v>
      </c>
      <c r="F27" s="3"/>
    </row>
    <row r="28" spans="1:9" x14ac:dyDescent="0.25">
      <c r="A28" t="s">
        <v>10</v>
      </c>
      <c r="B28" s="1">
        <f>+(B24-B23)+(B27-B26)</f>
        <v>0.35416666666666657</v>
      </c>
      <c r="C28" s="1">
        <f t="shared" ref="C28" si="4">+(C24-C23)+(C27-C26)</f>
        <v>0.47916666666666669</v>
      </c>
      <c r="D28" s="1">
        <f t="shared" ref="D28" si="5">+(D24-D23)+(D27-D26)</f>
        <v>0.29166666666666657</v>
      </c>
      <c r="E28" s="1">
        <f t="shared" ref="E28" si="6">+(E24-E23)+(E27-E26)</f>
        <v>0.39583333333333331</v>
      </c>
      <c r="F28" s="8">
        <v>2.0833333333333332E-2</v>
      </c>
      <c r="G28" s="2">
        <f>(SUM(B28:E28)-F28)*24</f>
        <v>35.999999999999993</v>
      </c>
    </row>
    <row r="29" spans="1:9" x14ac:dyDescent="0.25">
      <c r="A29" t="s">
        <v>11</v>
      </c>
      <c r="B29">
        <v>9</v>
      </c>
      <c r="C29">
        <v>9</v>
      </c>
      <c r="D29">
        <v>9</v>
      </c>
      <c r="E29">
        <v>9</v>
      </c>
      <c r="G29" s="9">
        <f>SUM(B29:F29)</f>
        <v>36</v>
      </c>
    </row>
    <row r="30" spans="1:9" x14ac:dyDescent="0.25">
      <c r="G30" s="9"/>
    </row>
    <row r="31" spans="1:9" x14ac:dyDescent="0.25">
      <c r="G31" s="9"/>
    </row>
    <row r="33" spans="1:8" ht="18.75" x14ac:dyDescent="0.3">
      <c r="A33" s="22" t="s">
        <v>14</v>
      </c>
      <c r="B33" s="22"/>
      <c r="C33" s="22"/>
      <c r="D33" s="22"/>
      <c r="E33" s="22"/>
      <c r="F33" s="22"/>
      <c r="G33" s="22"/>
    </row>
    <row r="34" spans="1:8" x14ac:dyDescent="0.25">
      <c r="A34" t="s">
        <v>8</v>
      </c>
      <c r="B34" s="6" t="s">
        <v>0</v>
      </c>
      <c r="C34" s="6" t="s">
        <v>1</v>
      </c>
      <c r="D34" s="6" t="s">
        <v>2</v>
      </c>
      <c r="E34" s="6" t="s">
        <v>3</v>
      </c>
      <c r="F34" s="6" t="s">
        <v>4</v>
      </c>
    </row>
    <row r="35" spans="1:8" x14ac:dyDescent="0.25">
      <c r="A35" t="s">
        <v>5</v>
      </c>
      <c r="B35" s="3">
        <v>0.29166666666666669</v>
      </c>
      <c r="C35" s="3">
        <v>0.29166666666666669</v>
      </c>
      <c r="D35" s="3">
        <v>0.3125</v>
      </c>
      <c r="E35" s="3">
        <v>0.29166666666666669</v>
      </c>
      <c r="F35" s="3">
        <v>0.3125</v>
      </c>
    </row>
    <row r="36" spans="1:8" hidden="1" x14ac:dyDescent="0.25">
      <c r="A36" t="s">
        <v>6</v>
      </c>
      <c r="B36" s="3">
        <v>0.5</v>
      </c>
      <c r="C36" s="5">
        <v>0.5</v>
      </c>
      <c r="D36" s="3">
        <v>0.5</v>
      </c>
      <c r="E36" s="3">
        <v>0.5</v>
      </c>
      <c r="F36" s="5">
        <v>0.5</v>
      </c>
    </row>
    <row r="37" spans="1:8" x14ac:dyDescent="0.25">
      <c r="A37" t="s">
        <v>6</v>
      </c>
      <c r="B37" s="3">
        <f>+B38-B36</f>
        <v>2.083333333333337E-2</v>
      </c>
      <c r="C37" s="3">
        <f t="shared" ref="C37:F37" si="7">+C38-C36</f>
        <v>4.166666666666663E-2</v>
      </c>
      <c r="D37" s="3">
        <f t="shared" si="7"/>
        <v>2.083333333333337E-2</v>
      </c>
      <c r="E37" s="3">
        <f t="shared" si="7"/>
        <v>2.083333333333337E-2</v>
      </c>
      <c r="F37" s="3">
        <f t="shared" si="7"/>
        <v>4.166666666666663E-2</v>
      </c>
    </row>
    <row r="38" spans="1:8" hidden="1" x14ac:dyDescent="0.25">
      <c r="A38" t="s">
        <v>6</v>
      </c>
      <c r="B38" s="3">
        <v>0.52083333333333337</v>
      </c>
      <c r="C38" s="5">
        <v>0.54166666666666663</v>
      </c>
      <c r="D38" s="3">
        <v>0.52083333333333337</v>
      </c>
      <c r="E38" s="3">
        <v>0.52083333333333337</v>
      </c>
      <c r="F38" s="5">
        <v>0.54166666666666663</v>
      </c>
    </row>
    <row r="39" spans="1:8" x14ac:dyDescent="0.25">
      <c r="A39" t="s">
        <v>7</v>
      </c>
      <c r="B39" s="3">
        <v>0.66666666666666663</v>
      </c>
      <c r="C39" s="3">
        <v>0.72916666666666663</v>
      </c>
      <c r="D39" s="3">
        <v>0.66666666666666663</v>
      </c>
      <c r="E39" s="3">
        <v>0.72916666666666663</v>
      </c>
      <c r="F39" s="3">
        <v>0.6875</v>
      </c>
    </row>
    <row r="40" spans="1:8" x14ac:dyDescent="0.25">
      <c r="A40" t="s">
        <v>10</v>
      </c>
      <c r="B40" s="1">
        <f>+(B36-B35)+(B39-B38)</f>
        <v>0.35416666666666657</v>
      </c>
      <c r="C40" s="1">
        <f t="shared" ref="C40" si="8">+(C36-C35)+(C39-C38)</f>
        <v>0.39583333333333331</v>
      </c>
      <c r="D40" s="1">
        <f t="shared" ref="D40" si="9">+(D36-D35)+(D39-D38)</f>
        <v>0.33333333333333326</v>
      </c>
      <c r="E40" s="1">
        <f t="shared" ref="E40" si="10">+(E36-E35)+(E39-E38)</f>
        <v>0.41666666666666657</v>
      </c>
      <c r="F40" s="1">
        <f t="shared" ref="F40" si="11">+(F36-F35)+(F39-F38)</f>
        <v>0.33333333333333337</v>
      </c>
      <c r="G40" s="2">
        <f>SUM(B40:F40)*24</f>
        <v>43.999999999999993</v>
      </c>
      <c r="H40" s="1"/>
    </row>
    <row r="41" spans="1:8" x14ac:dyDescent="0.25">
      <c r="A41" t="s">
        <v>11</v>
      </c>
      <c r="B41">
        <v>9</v>
      </c>
      <c r="C41">
        <v>9</v>
      </c>
      <c r="D41">
        <v>9</v>
      </c>
      <c r="E41">
        <v>9</v>
      </c>
      <c r="F41">
        <v>8</v>
      </c>
      <c r="G41" s="9">
        <f>SUM(B41:F41)</f>
        <v>44</v>
      </c>
    </row>
    <row r="43" spans="1:8" x14ac:dyDescent="0.25">
      <c r="C43" s="4"/>
    </row>
    <row r="44" spans="1:8" x14ac:dyDescent="0.25">
      <c r="A44" t="s">
        <v>9</v>
      </c>
      <c r="B44" s="6" t="s">
        <v>0</v>
      </c>
      <c r="C44" s="6" t="s">
        <v>1</v>
      </c>
      <c r="D44" s="6" t="s">
        <v>2</v>
      </c>
      <c r="E44" s="6" t="s">
        <v>3</v>
      </c>
    </row>
    <row r="45" spans="1:8" x14ac:dyDescent="0.25">
      <c r="A45" t="s">
        <v>5</v>
      </c>
      <c r="B45" s="3">
        <v>0.29166666666666669</v>
      </c>
      <c r="C45" s="3">
        <v>0.29166666666666669</v>
      </c>
      <c r="D45" s="3">
        <v>0.3125</v>
      </c>
      <c r="E45" s="3">
        <v>0.29166666666666669</v>
      </c>
      <c r="F45" s="3"/>
    </row>
    <row r="46" spans="1:8" hidden="1" x14ac:dyDescent="0.25">
      <c r="A46" t="s">
        <v>6</v>
      </c>
      <c r="B46" s="3">
        <v>0.5</v>
      </c>
      <c r="C46" s="7">
        <v>0.5</v>
      </c>
      <c r="D46" s="3">
        <v>0.5</v>
      </c>
      <c r="E46" s="7">
        <v>0.5</v>
      </c>
      <c r="F46" s="3"/>
    </row>
    <row r="47" spans="1:8" x14ac:dyDescent="0.25">
      <c r="A47" t="s">
        <v>6</v>
      </c>
      <c r="B47" s="3">
        <f>+B48-B46</f>
        <v>2.083333333333337E-2</v>
      </c>
      <c r="C47" s="3">
        <f t="shared" ref="C47:E47" si="12">+C48-C46</f>
        <v>2.083333333333337E-2</v>
      </c>
      <c r="D47" s="3">
        <f t="shared" si="12"/>
        <v>2.083333333333337E-2</v>
      </c>
      <c r="E47" s="3">
        <f t="shared" si="12"/>
        <v>2.083333333333337E-2</v>
      </c>
      <c r="F47" s="3" t="s">
        <v>15</v>
      </c>
    </row>
    <row r="48" spans="1:8" ht="13.5" hidden="1" customHeight="1" x14ac:dyDescent="0.25">
      <c r="A48" t="s">
        <v>6</v>
      </c>
      <c r="B48" s="3">
        <v>0.52083333333333337</v>
      </c>
      <c r="C48" s="7">
        <v>0.52083333333333337</v>
      </c>
      <c r="D48" s="3">
        <v>0.52083333333333337</v>
      </c>
      <c r="E48" s="7">
        <v>0.52083333333333337</v>
      </c>
      <c r="F48" s="3"/>
    </row>
    <row r="49" spans="1:7" x14ac:dyDescent="0.25">
      <c r="A49" t="s">
        <v>7</v>
      </c>
      <c r="B49" s="3">
        <v>0.66666666666666663</v>
      </c>
      <c r="C49" s="3">
        <v>0.72916666666666663</v>
      </c>
      <c r="D49" s="3">
        <v>0.66666666666666663</v>
      </c>
      <c r="E49" s="3">
        <v>0.72916666666666663</v>
      </c>
      <c r="F49" s="3"/>
    </row>
    <row r="50" spans="1:7" x14ac:dyDescent="0.25">
      <c r="A50" t="s">
        <v>10</v>
      </c>
      <c r="B50" s="1">
        <f>+(B46-B45)+(B49-B48)</f>
        <v>0.35416666666666657</v>
      </c>
      <c r="C50" s="1">
        <f t="shared" ref="C50" si="13">+(C46-C45)+(C49-C48)</f>
        <v>0.41666666666666657</v>
      </c>
      <c r="D50" s="1">
        <f t="shared" ref="D50" si="14">+(D46-D45)+(D49-D48)</f>
        <v>0.33333333333333326</v>
      </c>
      <c r="E50" s="1">
        <f t="shared" ref="E50" si="15">+(E46-E45)+(E49-E48)</f>
        <v>0.41666666666666657</v>
      </c>
      <c r="F50" s="8">
        <v>2.0833333333333332E-2</v>
      </c>
      <c r="G50" s="2">
        <f>(SUM(B50:E50)-F50)*24</f>
        <v>35.999999999999993</v>
      </c>
    </row>
    <row r="51" spans="1:7" x14ac:dyDescent="0.25">
      <c r="A51" t="s">
        <v>11</v>
      </c>
      <c r="B51">
        <v>9</v>
      </c>
      <c r="C51">
        <v>9</v>
      </c>
      <c r="D51">
        <v>9</v>
      </c>
      <c r="E51">
        <v>9</v>
      </c>
      <c r="G51" s="9">
        <f>SUM(B51:F51)</f>
        <v>36</v>
      </c>
    </row>
  </sheetData>
  <mergeCells count="3">
    <mergeCell ref="A12:G12"/>
    <mergeCell ref="A33:G33"/>
    <mergeCell ref="A1:G1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D21" sqref="D21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20</v>
      </c>
      <c r="B2" s="23"/>
      <c r="C2" s="23"/>
      <c r="D2" s="23"/>
      <c r="E2" s="23"/>
      <c r="F2" s="23"/>
      <c r="G2" s="23"/>
      <c r="I2" s="23" t="s">
        <v>21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18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0.33333333333333331</v>
      </c>
      <c r="C4" s="3">
        <v>0.33333333333333331</v>
      </c>
      <c r="D4" s="3">
        <v>0.33333333333333331</v>
      </c>
      <c r="E4" s="3">
        <v>0.33333333333333331</v>
      </c>
      <c r="F4" s="3">
        <v>0.33333333333333331</v>
      </c>
      <c r="I4" t="s">
        <v>5</v>
      </c>
      <c r="J4" s="3">
        <v>0.35416666666666669</v>
      </c>
      <c r="K4" s="3">
        <v>0.35416666666666669</v>
      </c>
      <c r="L4" s="3">
        <v>0.33333333333333331</v>
      </c>
      <c r="M4" s="3">
        <v>0.33333333333333331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0.5</v>
      </c>
      <c r="K5" s="7">
        <v>0.5</v>
      </c>
      <c r="L5" s="3">
        <v>0.5</v>
      </c>
      <c r="M5" s="3">
        <v>0.5</v>
      </c>
      <c r="N5" s="7">
        <v>0.5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>
        <f>+J7-J5</f>
        <v>2.083333333333337E-2</v>
      </c>
      <c r="K6" s="3">
        <f t="shared" ref="K6:N6" si="1">+K7-K5</f>
        <v>2.083333333333337E-2</v>
      </c>
      <c r="L6" s="3">
        <f t="shared" si="1"/>
        <v>2.083333333333337E-2</v>
      </c>
      <c r="M6" s="3">
        <f t="shared" si="1"/>
        <v>2.083333333333337E-2</v>
      </c>
      <c r="N6" s="3">
        <f t="shared" si="1"/>
        <v>2.083333333333337E-2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0.52083333333333337</v>
      </c>
      <c r="K7" s="3">
        <v>0.52083333333333337</v>
      </c>
      <c r="L7" s="3">
        <v>0.52083333333333337</v>
      </c>
      <c r="M7" s="3">
        <v>0.52083333333333337</v>
      </c>
      <c r="N7" s="3">
        <v>0.52083333333333337</v>
      </c>
    </row>
    <row r="8" spans="1:15" x14ac:dyDescent="0.25">
      <c r="A8" t="s">
        <v>7</v>
      </c>
      <c r="B8" s="3">
        <v>0.72916666666666663</v>
      </c>
      <c r="C8" s="3">
        <v>0.72916666666666663</v>
      </c>
      <c r="D8" s="3">
        <v>0.72916666666666663</v>
      </c>
      <c r="E8" s="3">
        <v>0.72916666666666663</v>
      </c>
      <c r="F8" s="3">
        <v>0.72916666666666663</v>
      </c>
      <c r="I8" t="s">
        <v>7</v>
      </c>
      <c r="J8" s="3">
        <v>0.67708333333333337</v>
      </c>
      <c r="K8" s="3">
        <v>0.72916666666666663</v>
      </c>
      <c r="L8" s="3">
        <v>0.8125</v>
      </c>
      <c r="M8" s="3">
        <v>0.75</v>
      </c>
      <c r="N8" s="3">
        <v>0.66666666666666663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2">+(C5-C4)+(C8-C7)</f>
        <v>0.37499999999999994</v>
      </c>
      <c r="D9" s="16">
        <f t="shared" si="2"/>
        <v>0.37499999999999994</v>
      </c>
      <c r="E9" s="16">
        <f t="shared" si="2"/>
        <v>0.37499999999999994</v>
      </c>
      <c r="F9" s="16">
        <f t="shared" si="2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0.30208333333333331</v>
      </c>
      <c r="K9" s="16">
        <f t="shared" ref="K9:N9" si="3">+(K5-K4)+(K8-K7)</f>
        <v>0.35416666666666657</v>
      </c>
      <c r="L9" s="16">
        <f t="shared" si="3"/>
        <v>0.45833333333333331</v>
      </c>
      <c r="M9" s="16">
        <f t="shared" si="3"/>
        <v>0.39583333333333331</v>
      </c>
      <c r="N9" s="16">
        <f t="shared" si="3"/>
        <v>0.31249999999999994</v>
      </c>
      <c r="O9" s="17">
        <f>SUM(J9:N9)*24</f>
        <v>43.75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17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0.33333333333333331</v>
      </c>
      <c r="C13" s="3">
        <v>0.33333333333333331</v>
      </c>
      <c r="D13" s="3">
        <v>0.33333333333333331</v>
      </c>
      <c r="E13" s="3">
        <v>0.35416666666666669</v>
      </c>
      <c r="I13" t="s">
        <v>5</v>
      </c>
      <c r="J13" s="3">
        <v>0.33333333333333331</v>
      </c>
      <c r="K13" s="3">
        <v>0.33333333333333331</v>
      </c>
      <c r="L13" s="3">
        <v>0.33333333333333331</v>
      </c>
      <c r="M13" s="3">
        <v>0.35416666666666669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0.5</v>
      </c>
      <c r="K14" s="7">
        <v>0.5</v>
      </c>
      <c r="L14" s="3">
        <v>0.5</v>
      </c>
      <c r="M14" s="7">
        <v>0.5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4">+C16-C14</f>
        <v>2.083333333333337E-2</v>
      </c>
      <c r="D15" s="3">
        <f t="shared" si="4"/>
        <v>2.083333333333337E-2</v>
      </c>
      <c r="E15" s="3">
        <f t="shared" si="4"/>
        <v>4.166666666666663E-2</v>
      </c>
      <c r="F15" s="3"/>
      <c r="I15" t="s">
        <v>23</v>
      </c>
      <c r="J15" s="3">
        <f>+J16-J14</f>
        <v>2.083333333333337E-2</v>
      </c>
      <c r="K15" s="3">
        <f t="shared" ref="K15:M15" si="5">+K16-K14</f>
        <v>2.083333333333337E-2</v>
      </c>
      <c r="L15" s="3">
        <f t="shared" si="5"/>
        <v>2.083333333333337E-2</v>
      </c>
      <c r="M15" s="3">
        <f t="shared" si="5"/>
        <v>4.166666666666663E-2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0.54166666666666663</v>
      </c>
      <c r="I16" t="s">
        <v>24</v>
      </c>
      <c r="J16" s="3">
        <v>0.52083333333333337</v>
      </c>
      <c r="K16" s="7">
        <v>0.52083333333333337</v>
      </c>
      <c r="L16" s="3">
        <v>0.52083333333333337</v>
      </c>
      <c r="M16" s="7">
        <v>0.54166666666666663</v>
      </c>
    </row>
    <row r="17" spans="1:15" x14ac:dyDescent="0.25">
      <c r="A17" t="s">
        <v>7</v>
      </c>
      <c r="B17" s="3">
        <v>0.72916666666666663</v>
      </c>
      <c r="C17" s="3">
        <v>0.72916666666666663</v>
      </c>
      <c r="D17" s="3">
        <v>0.72916666666666663</v>
      </c>
      <c r="E17" s="3">
        <v>0.72916666666666663</v>
      </c>
      <c r="F17" s="3"/>
      <c r="I17" t="s">
        <v>7</v>
      </c>
      <c r="J17" s="3">
        <v>0.72916666666666663</v>
      </c>
      <c r="K17" s="3">
        <v>0.75</v>
      </c>
      <c r="L17" s="3">
        <v>0.77083333333333337</v>
      </c>
      <c r="M17" s="3">
        <v>0.77083333333333337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6">+(C14-C13)+(C17-C16)</f>
        <v>0.37499999999999994</v>
      </c>
      <c r="D18" s="16">
        <f t="shared" si="6"/>
        <v>0.37499999999999994</v>
      </c>
      <c r="E18" s="16">
        <f t="shared" si="6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0.37499999999999994</v>
      </c>
      <c r="K18" s="16">
        <f t="shared" ref="K18:M18" si="7">+(K14-K13)+(K17-K16)</f>
        <v>0.39583333333333331</v>
      </c>
      <c r="L18" s="16">
        <f t="shared" si="7"/>
        <v>0.41666666666666669</v>
      </c>
      <c r="M18" s="16">
        <f t="shared" si="7"/>
        <v>0.37500000000000006</v>
      </c>
      <c r="N18" s="18"/>
      <c r="O18" s="17">
        <f>(SUM(J18:M18)-N18)*24</f>
        <v>37.5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81.25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J4" sqref="J4:N8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28</v>
      </c>
      <c r="B2" s="23"/>
      <c r="C2" s="23"/>
      <c r="D2" s="23"/>
      <c r="E2" s="23"/>
      <c r="F2" s="23"/>
      <c r="G2" s="23"/>
      <c r="I2" s="23" t="s">
        <v>29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40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0.33333333333333331</v>
      </c>
      <c r="C4" s="3">
        <v>0.33333333333333331</v>
      </c>
      <c r="D4" s="3">
        <v>0.33333333333333331</v>
      </c>
      <c r="E4" s="3">
        <v>0.33333333333333331</v>
      </c>
      <c r="F4" s="3">
        <v>0.33333333333333331</v>
      </c>
      <c r="I4" t="s">
        <v>5</v>
      </c>
      <c r="J4" s="3"/>
      <c r="K4" s="3"/>
      <c r="L4" s="3"/>
      <c r="M4" s="3"/>
      <c r="N4" s="3"/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/>
      <c r="K5" s="7"/>
      <c r="L5" s="3"/>
      <c r="M5" s="3"/>
      <c r="N5" s="7"/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/>
      <c r="K6" s="3"/>
      <c r="L6" s="3"/>
      <c r="M6" s="3"/>
      <c r="N6" s="3"/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/>
      <c r="K7" s="3"/>
      <c r="L7" s="3"/>
      <c r="M7" s="3"/>
      <c r="N7" s="3"/>
    </row>
    <row r="8" spans="1:15" x14ac:dyDescent="0.25">
      <c r="A8" t="s">
        <v>7</v>
      </c>
      <c r="B8" s="3">
        <v>0.72916666666666663</v>
      </c>
      <c r="C8" s="3">
        <v>0.72916666666666663</v>
      </c>
      <c r="D8" s="3">
        <v>0.72916666666666663</v>
      </c>
      <c r="E8" s="3">
        <v>0.72916666666666663</v>
      </c>
      <c r="F8" s="3">
        <v>0.72916666666666663</v>
      </c>
      <c r="I8" t="s">
        <v>7</v>
      </c>
      <c r="J8" s="3"/>
      <c r="K8" s="3"/>
      <c r="L8" s="3"/>
      <c r="M8" s="3"/>
      <c r="N8" s="3"/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1">+(C5-C4)+(C8-C7)</f>
        <v>0.37499999999999994</v>
      </c>
      <c r="D9" s="16">
        <f t="shared" si="1"/>
        <v>0.37499999999999994</v>
      </c>
      <c r="E9" s="16">
        <f t="shared" si="1"/>
        <v>0.37499999999999994</v>
      </c>
      <c r="F9" s="16">
        <f t="shared" si="1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</v>
      </c>
      <c r="K9" s="16">
        <f t="shared" ref="K9:N9" si="2">+(K5-K4)+(K8-K7)</f>
        <v>0</v>
      </c>
      <c r="L9" s="16">
        <f t="shared" si="2"/>
        <v>0</v>
      </c>
      <c r="M9" s="16">
        <f t="shared" si="2"/>
        <v>0</v>
      </c>
      <c r="N9" s="16">
        <f t="shared" si="2"/>
        <v>0</v>
      </c>
      <c r="O9" s="17">
        <f>SUM(J9:N9)*24</f>
        <v>0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40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0.33333333333333331</v>
      </c>
      <c r="C13" s="3">
        <v>0.33333333333333331</v>
      </c>
      <c r="D13" s="3">
        <v>0.33333333333333331</v>
      </c>
      <c r="E13" s="3">
        <v>0.33333333333333331</v>
      </c>
      <c r="I13" t="s">
        <v>5</v>
      </c>
      <c r="J13" s="3"/>
      <c r="K13" s="3"/>
      <c r="L13" s="3"/>
      <c r="M13" s="3"/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/>
      <c r="K14" s="7"/>
      <c r="L14" s="3"/>
      <c r="M14" s="7"/>
    </row>
    <row r="15" spans="1:15" x14ac:dyDescent="0.25">
      <c r="A15" t="s">
        <v>23</v>
      </c>
      <c r="B15" s="3">
        <f>+B16-B14</f>
        <v>2.083333333333337E-2</v>
      </c>
      <c r="C15" s="3">
        <f t="shared" ref="C15:E15" si="3">+C16-C14</f>
        <v>2.083333333333337E-2</v>
      </c>
      <c r="D15" s="3">
        <f t="shared" si="3"/>
        <v>2.083333333333337E-2</v>
      </c>
      <c r="E15" s="3">
        <f t="shared" si="3"/>
        <v>2.083333333333337E-2</v>
      </c>
      <c r="F15" s="3"/>
      <c r="I15" t="s">
        <v>23</v>
      </c>
      <c r="J15" s="3"/>
      <c r="K15" s="3"/>
      <c r="L15" s="3"/>
      <c r="M15" s="3"/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3">
        <v>0.52083333333333337</v>
      </c>
      <c r="I16" t="s">
        <v>24</v>
      </c>
      <c r="J16" s="3"/>
      <c r="K16" s="7"/>
      <c r="L16" s="3"/>
      <c r="M16" s="7"/>
    </row>
    <row r="17" spans="1:15" x14ac:dyDescent="0.25">
      <c r="A17" t="s">
        <v>7</v>
      </c>
      <c r="B17" s="3">
        <v>0.72916666666666663</v>
      </c>
      <c r="C17" s="3">
        <v>0.72916666666666663</v>
      </c>
      <c r="D17" s="3">
        <v>0.72916666666666663</v>
      </c>
      <c r="E17" s="3">
        <v>0.6875</v>
      </c>
      <c r="F17" s="3"/>
      <c r="I17" t="s">
        <v>7</v>
      </c>
      <c r="J17" s="3"/>
      <c r="K17" s="3"/>
      <c r="L17" s="3"/>
      <c r="M17" s="3"/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4">+(C14-C13)+(C17-C16)</f>
        <v>0.37499999999999994</v>
      </c>
      <c r="D18" s="16">
        <f t="shared" si="4"/>
        <v>0.37499999999999994</v>
      </c>
      <c r="E18" s="16">
        <f t="shared" si="4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</v>
      </c>
      <c r="K18" s="16">
        <f t="shared" ref="K18:M18" si="5">+(K14-K13)+(K17-K16)</f>
        <v>0</v>
      </c>
      <c r="L18" s="16">
        <f t="shared" si="5"/>
        <v>0</v>
      </c>
      <c r="M18" s="16">
        <f t="shared" si="5"/>
        <v>0</v>
      </c>
      <c r="N18" s="18"/>
      <c r="O18" s="17">
        <f>(SUM(J18:M18)-N18)*24</f>
        <v>0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0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I12" sqref="I12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36</v>
      </c>
      <c r="B2" s="23"/>
      <c r="C2" s="23"/>
      <c r="D2" s="23"/>
      <c r="E2" s="23"/>
      <c r="F2" s="23"/>
      <c r="G2" s="23"/>
      <c r="I2" s="23" t="s">
        <v>37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18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0.33333333333333331</v>
      </c>
      <c r="C4" s="3">
        <v>0.33333333333333331</v>
      </c>
      <c r="D4" s="3">
        <v>0.33333333333333331</v>
      </c>
      <c r="E4" s="3">
        <v>0.33333333333333331</v>
      </c>
      <c r="F4" s="3">
        <v>0.33333333333333331</v>
      </c>
      <c r="I4" t="s">
        <v>5</v>
      </c>
      <c r="J4" s="3">
        <v>0.35416666666666669</v>
      </c>
      <c r="K4" s="3">
        <v>0.35416666666666669</v>
      </c>
      <c r="L4" s="3">
        <v>0.33333333333333331</v>
      </c>
      <c r="M4" s="3">
        <v>0.33333333333333331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0.5</v>
      </c>
      <c r="K5" s="7">
        <v>0.5</v>
      </c>
      <c r="L5" s="3">
        <v>0.5</v>
      </c>
      <c r="M5" s="3">
        <v>0.5</v>
      </c>
      <c r="N5" s="7">
        <v>0.5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>
        <f>+J7-J5</f>
        <v>2.083333333333337E-2</v>
      </c>
      <c r="K6" s="3">
        <f t="shared" ref="K6:N6" si="1">+K7-K5</f>
        <v>2.083333333333337E-2</v>
      </c>
      <c r="L6" s="3">
        <f t="shared" si="1"/>
        <v>2.083333333333337E-2</v>
      </c>
      <c r="M6" s="3">
        <f t="shared" si="1"/>
        <v>2.083333333333337E-2</v>
      </c>
      <c r="N6" s="3">
        <f t="shared" si="1"/>
        <v>2.083333333333337E-2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0.52083333333333337</v>
      </c>
      <c r="K7" s="3">
        <v>0.52083333333333337</v>
      </c>
      <c r="L7" s="3">
        <v>0.52083333333333337</v>
      </c>
      <c r="M7" s="3">
        <v>0.52083333333333337</v>
      </c>
      <c r="N7" s="3">
        <v>0.52083333333333337</v>
      </c>
    </row>
    <row r="8" spans="1:15" x14ac:dyDescent="0.25">
      <c r="A8" t="s">
        <v>7</v>
      </c>
      <c r="B8" s="3">
        <v>0.72916666666666663</v>
      </c>
      <c r="C8" s="3">
        <v>0.72916666666666663</v>
      </c>
      <c r="D8" s="3">
        <v>0.72916666666666663</v>
      </c>
      <c r="E8" s="3">
        <v>0.72916666666666663</v>
      </c>
      <c r="F8" s="3">
        <v>0.72916666666666663</v>
      </c>
      <c r="I8" t="s">
        <v>7</v>
      </c>
      <c r="J8" s="3">
        <v>0.67708333333333337</v>
      </c>
      <c r="K8" s="3">
        <v>0.72916666666666663</v>
      </c>
      <c r="L8" s="3">
        <v>0.8125</v>
      </c>
      <c r="M8" s="3">
        <v>0.75</v>
      </c>
      <c r="N8" s="3">
        <v>0.66666666666666663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2">+(C5-C4)+(C8-C7)</f>
        <v>0.37499999999999994</v>
      </c>
      <c r="D9" s="16">
        <f t="shared" si="2"/>
        <v>0.37499999999999994</v>
      </c>
      <c r="E9" s="16">
        <f t="shared" si="2"/>
        <v>0.37499999999999994</v>
      </c>
      <c r="F9" s="16">
        <f t="shared" si="2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0.30208333333333331</v>
      </c>
      <c r="K9" s="16">
        <f t="shared" ref="K9:N9" si="3">+(K5-K4)+(K8-K7)</f>
        <v>0.35416666666666657</v>
      </c>
      <c r="L9" s="16">
        <f t="shared" si="3"/>
        <v>0.45833333333333331</v>
      </c>
      <c r="M9" s="16">
        <f t="shared" si="3"/>
        <v>0.39583333333333331</v>
      </c>
      <c r="N9" s="16">
        <f t="shared" si="3"/>
        <v>0.31249999999999994</v>
      </c>
      <c r="O9" s="17">
        <f>SUM(J9:N9)*24</f>
        <v>43.75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17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0.33333333333333331</v>
      </c>
      <c r="C13" s="3">
        <v>0.33333333333333331</v>
      </c>
      <c r="D13" s="3">
        <v>0.33333333333333331</v>
      </c>
      <c r="E13" s="3">
        <v>0.35416666666666669</v>
      </c>
      <c r="I13" t="s">
        <v>5</v>
      </c>
      <c r="J13" s="3">
        <v>0.33333333333333331</v>
      </c>
      <c r="K13" s="3">
        <v>0.33333333333333331</v>
      </c>
      <c r="L13" s="3">
        <v>0.33333333333333331</v>
      </c>
      <c r="M13" s="3">
        <v>0.35416666666666669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0.5</v>
      </c>
      <c r="K14" s="7">
        <v>0.5</v>
      </c>
      <c r="L14" s="3">
        <v>0.5</v>
      </c>
      <c r="M14" s="7">
        <v>0.5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4">+C16-C14</f>
        <v>2.083333333333337E-2</v>
      </c>
      <c r="D15" s="3">
        <f t="shared" si="4"/>
        <v>2.083333333333337E-2</v>
      </c>
      <c r="E15" s="3">
        <f t="shared" si="4"/>
        <v>4.166666666666663E-2</v>
      </c>
      <c r="F15" s="3"/>
      <c r="I15" t="s">
        <v>23</v>
      </c>
      <c r="J15" s="3">
        <f>+J16-J14</f>
        <v>2.083333333333337E-2</v>
      </c>
      <c r="K15" s="3">
        <f t="shared" ref="K15:M15" si="5">+K16-K14</f>
        <v>2.083333333333337E-2</v>
      </c>
      <c r="L15" s="3">
        <f t="shared" si="5"/>
        <v>2.083333333333337E-2</v>
      </c>
      <c r="M15" s="3">
        <f t="shared" si="5"/>
        <v>4.166666666666663E-2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0.54166666666666663</v>
      </c>
      <c r="I16" t="s">
        <v>24</v>
      </c>
      <c r="J16" s="3">
        <v>0.52083333333333337</v>
      </c>
      <c r="K16" s="7">
        <v>0.52083333333333337</v>
      </c>
      <c r="L16" s="3">
        <v>0.52083333333333337</v>
      </c>
      <c r="M16" s="7">
        <v>0.54166666666666663</v>
      </c>
    </row>
    <row r="17" spans="1:15" x14ac:dyDescent="0.25">
      <c r="A17" t="s">
        <v>7</v>
      </c>
      <c r="B17" s="3">
        <v>0.72916666666666663</v>
      </c>
      <c r="C17" s="3">
        <v>0.72916666666666663</v>
      </c>
      <c r="D17" s="3">
        <v>0.72916666666666663</v>
      </c>
      <c r="E17" s="3">
        <v>0.72916666666666663</v>
      </c>
      <c r="F17" s="3"/>
      <c r="I17" t="s">
        <v>7</v>
      </c>
      <c r="J17" s="3">
        <v>0.72916666666666663</v>
      </c>
      <c r="K17" s="3">
        <v>0.75</v>
      </c>
      <c r="L17" s="3">
        <v>0.77083333333333337</v>
      </c>
      <c r="M17" s="3">
        <v>0.77083333333333337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6">+(C14-C13)+(C17-C16)</f>
        <v>0.37499999999999994</v>
      </c>
      <c r="D18" s="16">
        <f t="shared" si="6"/>
        <v>0.37499999999999994</v>
      </c>
      <c r="E18" s="16">
        <f t="shared" si="6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0.37499999999999994</v>
      </c>
      <c r="K18" s="16">
        <f t="shared" ref="K18:M18" si="7">+(K14-K13)+(K17-K16)</f>
        <v>0.39583333333333331</v>
      </c>
      <c r="L18" s="16">
        <f t="shared" si="7"/>
        <v>0.41666666666666669</v>
      </c>
      <c r="M18" s="16">
        <f t="shared" si="7"/>
        <v>0.37500000000000006</v>
      </c>
      <c r="N18" s="18"/>
      <c r="O18" s="17">
        <f>(SUM(J18:M18)-N18)*24</f>
        <v>37.5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81.25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E22" sqref="E22"/>
    </sheetView>
  </sheetViews>
  <sheetFormatPr defaultRowHeight="15" x14ac:dyDescent="0.25"/>
  <cols>
    <col min="1" max="1" width="15.7109375" customWidth="1"/>
    <col min="2" max="7" width="9.7109375" customWidth="1"/>
    <col min="8" max="8" width="16.85546875" customWidth="1"/>
    <col min="9" max="9" width="16.28515625" customWidth="1"/>
  </cols>
  <sheetData>
    <row r="2" spans="1:15" ht="19.5" thickBot="1" x14ac:dyDescent="0.35">
      <c r="A2" s="23" t="s">
        <v>38</v>
      </c>
      <c r="B2" s="23"/>
      <c r="C2" s="23"/>
      <c r="D2" s="23"/>
      <c r="E2" s="23"/>
      <c r="F2" s="23"/>
      <c r="G2" s="23"/>
      <c r="I2" s="23" t="s">
        <v>39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/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0.35416666666666669</v>
      </c>
      <c r="C4" s="3">
        <v>0.35416666666666669</v>
      </c>
      <c r="D4" s="3">
        <v>0.35416666666666669</v>
      </c>
      <c r="E4" s="3">
        <v>0.33333333333333331</v>
      </c>
      <c r="F4" s="3">
        <v>0.35416666666666669</v>
      </c>
      <c r="I4" t="s">
        <v>5</v>
      </c>
      <c r="J4" s="3">
        <v>0.35416666666666669</v>
      </c>
      <c r="K4" s="3">
        <v>0.35416666666666669</v>
      </c>
      <c r="L4" s="3">
        <v>0.33333333333333331</v>
      </c>
      <c r="M4" s="3">
        <v>0.33333333333333331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0.5</v>
      </c>
      <c r="K5" s="7">
        <v>0.5</v>
      </c>
      <c r="L5" s="3">
        <v>0.5</v>
      </c>
      <c r="M5" s="3">
        <v>0.5</v>
      </c>
      <c r="N5" s="7">
        <v>0.5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G6" t="s">
        <v>15</v>
      </c>
      <c r="I6" t="s">
        <v>23</v>
      </c>
      <c r="J6" s="3">
        <f>+J7-J5</f>
        <v>2.083333333333337E-2</v>
      </c>
      <c r="K6" s="3">
        <f t="shared" ref="K6:N6" si="1">+K7-K5</f>
        <v>2.083333333333337E-2</v>
      </c>
      <c r="L6" s="3">
        <f t="shared" si="1"/>
        <v>2.083333333333337E-2</v>
      </c>
      <c r="M6" s="3">
        <f t="shared" si="1"/>
        <v>2.083333333333337E-2</v>
      </c>
      <c r="N6" s="3">
        <f t="shared" si="1"/>
        <v>2.083333333333337E-2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0.52083333333333337</v>
      </c>
      <c r="K7" s="3">
        <v>0.52083333333333337</v>
      </c>
      <c r="L7" s="3">
        <v>0.52083333333333337</v>
      </c>
      <c r="M7" s="3">
        <v>0.52083333333333337</v>
      </c>
      <c r="N7" s="3">
        <v>0.52083333333333337</v>
      </c>
    </row>
    <row r="8" spans="1:15" x14ac:dyDescent="0.25">
      <c r="A8" t="s">
        <v>7</v>
      </c>
      <c r="B8" s="3">
        <v>0.75</v>
      </c>
      <c r="C8" s="3">
        <v>0.75</v>
      </c>
      <c r="D8" s="3">
        <v>0.75</v>
      </c>
      <c r="E8" s="3">
        <v>0.72916666666666663</v>
      </c>
      <c r="F8" s="3">
        <v>0.75</v>
      </c>
      <c r="I8" t="s">
        <v>7</v>
      </c>
      <c r="J8" s="3">
        <v>0.67708333333333337</v>
      </c>
      <c r="K8" s="3">
        <v>0.72916666666666663</v>
      </c>
      <c r="L8" s="3">
        <v>0.8125</v>
      </c>
      <c r="M8" s="3">
        <v>0.75</v>
      </c>
      <c r="N8" s="3">
        <v>0.66666666666666663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2">+(C5-C4)+(C8-C7)</f>
        <v>0.37499999999999994</v>
      </c>
      <c r="D9" s="16">
        <f t="shared" si="2"/>
        <v>0.37499999999999994</v>
      </c>
      <c r="E9" s="16">
        <f t="shared" si="2"/>
        <v>0.37499999999999994</v>
      </c>
      <c r="F9" s="16">
        <f t="shared" si="2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0.30208333333333331</v>
      </c>
      <c r="K9" s="16">
        <f t="shared" ref="K9:N9" si="3">+(K5-K4)+(K8-K7)</f>
        <v>0.35416666666666657</v>
      </c>
      <c r="L9" s="16">
        <f t="shared" si="3"/>
        <v>0.45833333333333331</v>
      </c>
      <c r="M9" s="16">
        <f t="shared" si="3"/>
        <v>0.39583333333333331</v>
      </c>
      <c r="N9" s="16">
        <f t="shared" si="3"/>
        <v>0.31249999999999994</v>
      </c>
      <c r="O9" s="17">
        <f>SUM(J9:N9)*24</f>
        <v>43.75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/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0.35416666666666669</v>
      </c>
      <c r="C13" s="3">
        <v>0.35416666666666669</v>
      </c>
      <c r="D13" s="3">
        <v>0.35416666666666669</v>
      </c>
      <c r="E13" s="3">
        <v>0.33333333333333331</v>
      </c>
      <c r="I13" t="s">
        <v>5</v>
      </c>
      <c r="J13" s="3">
        <v>0.33333333333333331</v>
      </c>
      <c r="K13" s="3">
        <v>0.33333333333333331</v>
      </c>
      <c r="L13" s="3">
        <v>0.33333333333333331</v>
      </c>
      <c r="M13" s="3">
        <v>0.35416666666666669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0.5</v>
      </c>
      <c r="K14" s="7">
        <v>0.5</v>
      </c>
      <c r="L14" s="3">
        <v>0.5</v>
      </c>
      <c r="M14" s="7">
        <v>0.5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4">+C16-C14</f>
        <v>2.083333333333337E-2</v>
      </c>
      <c r="D15" s="3">
        <f t="shared" si="4"/>
        <v>2.083333333333337E-2</v>
      </c>
      <c r="E15" s="3">
        <f t="shared" si="4"/>
        <v>2.083333333333337E-2</v>
      </c>
      <c r="F15" s="3" t="s">
        <v>15</v>
      </c>
      <c r="I15" t="s">
        <v>23</v>
      </c>
      <c r="J15" s="3">
        <f>+J16-J14</f>
        <v>2.083333333333337E-2</v>
      </c>
      <c r="K15" s="3">
        <f t="shared" ref="K15:M15" si="5">+K16-K14</f>
        <v>2.083333333333337E-2</v>
      </c>
      <c r="L15" s="3">
        <f t="shared" si="5"/>
        <v>2.083333333333337E-2</v>
      </c>
      <c r="M15" s="3">
        <f t="shared" si="5"/>
        <v>4.166666666666663E-2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0.52083333333333337</v>
      </c>
      <c r="I16" t="s">
        <v>24</v>
      </c>
      <c r="J16" s="3">
        <v>0.52083333333333337</v>
      </c>
      <c r="K16" s="7">
        <v>0.52083333333333337</v>
      </c>
      <c r="L16" s="3">
        <v>0.52083333333333337</v>
      </c>
      <c r="M16" s="7">
        <v>0.54166666666666663</v>
      </c>
    </row>
    <row r="17" spans="1:15" x14ac:dyDescent="0.25">
      <c r="A17" t="s">
        <v>7</v>
      </c>
      <c r="B17" s="3">
        <v>0.75</v>
      </c>
      <c r="C17" s="3">
        <v>0.75</v>
      </c>
      <c r="D17" s="3">
        <v>0.75</v>
      </c>
      <c r="E17" s="3">
        <v>0.6875</v>
      </c>
      <c r="F17" s="3"/>
      <c r="I17" t="s">
        <v>7</v>
      </c>
      <c r="J17" s="3">
        <v>0.72916666666666663</v>
      </c>
      <c r="K17" s="3">
        <v>0.75</v>
      </c>
      <c r="L17" s="3">
        <v>0.77083333333333337</v>
      </c>
      <c r="M17" s="3">
        <v>0.77083333333333337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6">+(C14-C13)+(C17-C16)</f>
        <v>0.37499999999999994</v>
      </c>
      <c r="D18" s="16">
        <f t="shared" si="6"/>
        <v>0.37499999999999994</v>
      </c>
      <c r="E18" s="16">
        <f t="shared" si="6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0.37499999999999994</v>
      </c>
      <c r="K18" s="16">
        <f t="shared" ref="K18:M18" si="7">+(K14-K13)+(K17-K16)</f>
        <v>0.39583333333333331</v>
      </c>
      <c r="L18" s="16">
        <f t="shared" si="7"/>
        <v>0.41666666666666669</v>
      </c>
      <c r="M18" s="16">
        <f t="shared" si="7"/>
        <v>0.37500000000000006</v>
      </c>
      <c r="N18" s="18"/>
      <c r="O18" s="17">
        <f>(SUM(J18:M18)-N18)*24</f>
        <v>37.5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81.25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I12" sqref="I12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32</v>
      </c>
      <c r="B2" s="23"/>
      <c r="C2" s="23"/>
      <c r="D2" s="23"/>
      <c r="E2" s="23"/>
      <c r="F2" s="23"/>
      <c r="G2" s="23"/>
      <c r="I2" s="23" t="s">
        <v>33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18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0.33333333333333331</v>
      </c>
      <c r="C4" s="3">
        <v>0.33333333333333331</v>
      </c>
      <c r="D4" s="3">
        <v>0.33333333333333331</v>
      </c>
      <c r="E4" s="3">
        <v>0.33333333333333331</v>
      </c>
      <c r="F4" s="3">
        <v>0.33333333333333331</v>
      </c>
      <c r="I4" t="s">
        <v>5</v>
      </c>
      <c r="J4" s="3">
        <v>0.35416666666666669</v>
      </c>
      <c r="K4" s="3">
        <v>0.35416666666666669</v>
      </c>
      <c r="L4" s="3">
        <v>0.33333333333333331</v>
      </c>
      <c r="M4" s="3">
        <v>0.33333333333333331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0.5</v>
      </c>
      <c r="K5" s="7">
        <v>0.5</v>
      </c>
      <c r="L5" s="3">
        <v>0.5</v>
      </c>
      <c r="M5" s="3">
        <v>0.5</v>
      </c>
      <c r="N5" s="7">
        <v>0.5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>
        <f>+J7-J5</f>
        <v>2.083333333333337E-2</v>
      </c>
      <c r="K6" s="3">
        <f t="shared" ref="K6:N6" si="1">+K7-K5</f>
        <v>2.083333333333337E-2</v>
      </c>
      <c r="L6" s="3">
        <f t="shared" si="1"/>
        <v>2.083333333333337E-2</v>
      </c>
      <c r="M6" s="3">
        <f t="shared" si="1"/>
        <v>2.083333333333337E-2</v>
      </c>
      <c r="N6" s="3">
        <f t="shared" si="1"/>
        <v>2.083333333333337E-2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0.52083333333333337</v>
      </c>
      <c r="K7" s="3">
        <v>0.52083333333333337</v>
      </c>
      <c r="L7" s="3">
        <v>0.52083333333333337</v>
      </c>
      <c r="M7" s="3">
        <v>0.52083333333333337</v>
      </c>
      <c r="N7" s="3">
        <v>0.52083333333333337</v>
      </c>
    </row>
    <row r="8" spans="1:15" x14ac:dyDescent="0.25">
      <c r="A8" t="s">
        <v>7</v>
      </c>
      <c r="B8" s="3">
        <v>0.72916666666666663</v>
      </c>
      <c r="C8" s="3">
        <v>0.72916666666666663</v>
      </c>
      <c r="D8" s="3">
        <v>0.72916666666666663</v>
      </c>
      <c r="E8" s="3">
        <v>0.72916666666666663</v>
      </c>
      <c r="F8" s="3">
        <v>0.72916666666666663</v>
      </c>
      <c r="I8" t="s">
        <v>7</v>
      </c>
      <c r="J8" s="3">
        <v>0.67708333333333337</v>
      </c>
      <c r="K8" s="3">
        <v>0.72916666666666663</v>
      </c>
      <c r="L8" s="3">
        <v>0.8125</v>
      </c>
      <c r="M8" s="3">
        <v>0.75</v>
      </c>
      <c r="N8" s="3">
        <v>0.66666666666666663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2">+(C5-C4)+(C8-C7)</f>
        <v>0.37499999999999994</v>
      </c>
      <c r="D9" s="16">
        <f t="shared" si="2"/>
        <v>0.37499999999999994</v>
      </c>
      <c r="E9" s="16">
        <f t="shared" si="2"/>
        <v>0.37499999999999994</v>
      </c>
      <c r="F9" s="16">
        <f t="shared" si="2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0.30208333333333331</v>
      </c>
      <c r="K9" s="16">
        <f t="shared" ref="K9:N9" si="3">+(K5-K4)+(K8-K7)</f>
        <v>0.35416666666666657</v>
      </c>
      <c r="L9" s="16">
        <f t="shared" si="3"/>
        <v>0.45833333333333331</v>
      </c>
      <c r="M9" s="16">
        <f t="shared" si="3"/>
        <v>0.39583333333333331</v>
      </c>
      <c r="N9" s="16">
        <f t="shared" si="3"/>
        <v>0.31249999999999994</v>
      </c>
      <c r="O9" s="17">
        <f>SUM(J9:N9)*24</f>
        <v>43.75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17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0.33333333333333331</v>
      </c>
      <c r="C13" s="3">
        <v>0.33333333333333331</v>
      </c>
      <c r="D13" s="3">
        <v>0.33333333333333331</v>
      </c>
      <c r="E13" s="3">
        <v>0.35416666666666669</v>
      </c>
      <c r="I13" t="s">
        <v>5</v>
      </c>
      <c r="J13" s="3">
        <v>0.33333333333333331</v>
      </c>
      <c r="K13" s="3">
        <v>0.33333333333333331</v>
      </c>
      <c r="L13" s="3">
        <v>0.33333333333333331</v>
      </c>
      <c r="M13" s="3">
        <v>0.35416666666666669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0.5</v>
      </c>
      <c r="K14" s="7">
        <v>0.5</v>
      </c>
      <c r="L14" s="3">
        <v>0.5</v>
      </c>
      <c r="M14" s="7">
        <v>0.5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4">+C16-C14</f>
        <v>2.083333333333337E-2</v>
      </c>
      <c r="D15" s="3">
        <f t="shared" si="4"/>
        <v>2.083333333333337E-2</v>
      </c>
      <c r="E15" s="3">
        <f t="shared" si="4"/>
        <v>4.166666666666663E-2</v>
      </c>
      <c r="F15" s="3"/>
      <c r="I15" t="s">
        <v>23</v>
      </c>
      <c r="J15" s="3">
        <f>+J16-J14</f>
        <v>2.083333333333337E-2</v>
      </c>
      <c r="K15" s="3">
        <f t="shared" ref="K15:M15" si="5">+K16-K14</f>
        <v>2.083333333333337E-2</v>
      </c>
      <c r="L15" s="3">
        <f t="shared" si="5"/>
        <v>2.083333333333337E-2</v>
      </c>
      <c r="M15" s="3">
        <f t="shared" si="5"/>
        <v>4.166666666666663E-2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0.54166666666666663</v>
      </c>
      <c r="I16" t="s">
        <v>24</v>
      </c>
      <c r="J16" s="3">
        <v>0.52083333333333337</v>
      </c>
      <c r="K16" s="7">
        <v>0.52083333333333337</v>
      </c>
      <c r="L16" s="3">
        <v>0.52083333333333337</v>
      </c>
      <c r="M16" s="7">
        <v>0.54166666666666663</v>
      </c>
    </row>
    <row r="17" spans="1:15" x14ac:dyDescent="0.25">
      <c r="A17" t="s">
        <v>7</v>
      </c>
      <c r="B17" s="3">
        <v>0.72916666666666663</v>
      </c>
      <c r="C17" s="3">
        <v>0.72916666666666663</v>
      </c>
      <c r="D17" s="3">
        <v>0.72916666666666663</v>
      </c>
      <c r="E17" s="3">
        <v>0.72916666666666663</v>
      </c>
      <c r="F17" s="3"/>
      <c r="I17" t="s">
        <v>7</v>
      </c>
      <c r="J17" s="3">
        <v>0.72916666666666663</v>
      </c>
      <c r="K17" s="3">
        <v>0.75</v>
      </c>
      <c r="L17" s="3">
        <v>0.77083333333333337</v>
      </c>
      <c r="M17" s="3">
        <v>0.77083333333333337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6">+(C14-C13)+(C17-C16)</f>
        <v>0.37499999999999994</v>
      </c>
      <c r="D18" s="16">
        <f t="shared" si="6"/>
        <v>0.37499999999999994</v>
      </c>
      <c r="E18" s="16">
        <f t="shared" si="6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0.37499999999999994</v>
      </c>
      <c r="K18" s="16">
        <f t="shared" ref="K18:M18" si="7">+(K14-K13)+(K17-K16)</f>
        <v>0.39583333333333331</v>
      </c>
      <c r="L18" s="16">
        <f t="shared" si="7"/>
        <v>0.41666666666666669</v>
      </c>
      <c r="M18" s="16">
        <f t="shared" si="7"/>
        <v>0.37500000000000006</v>
      </c>
      <c r="N18" s="18"/>
      <c r="O18" s="17">
        <f>(SUM(J18:M18)-N18)*24</f>
        <v>37.5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81.25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abSelected="1" workbookViewId="0">
      <selection activeCell="F13" sqref="F13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34</v>
      </c>
      <c r="B2" s="23"/>
      <c r="C2" s="23"/>
      <c r="D2" s="23"/>
      <c r="E2" s="23"/>
      <c r="F2" s="23"/>
      <c r="G2" s="23"/>
      <c r="I2" s="23" t="s">
        <v>35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41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0.29166666666666669</v>
      </c>
      <c r="C4" s="3">
        <v>0.29166666666666669</v>
      </c>
      <c r="D4" s="3">
        <v>0.29166666666666669</v>
      </c>
      <c r="E4" s="3">
        <v>0.29166666666666669</v>
      </c>
      <c r="F4" s="3">
        <v>0.29166666666666669</v>
      </c>
      <c r="I4" t="s">
        <v>5</v>
      </c>
      <c r="J4" s="3">
        <v>0</v>
      </c>
      <c r="K4" s="3">
        <v>0</v>
      </c>
      <c r="L4" s="3">
        <v>0</v>
      </c>
      <c r="M4" s="3">
        <v>0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5">
      <c r="A8" t="s">
        <v>7</v>
      </c>
      <c r="B8" s="3">
        <v>0.6875</v>
      </c>
      <c r="C8" s="3">
        <v>0.6875</v>
      </c>
      <c r="D8" s="3">
        <v>0.6875</v>
      </c>
      <c r="E8" s="3">
        <v>0.6875</v>
      </c>
      <c r="F8" s="3">
        <v>0.64583333333333337</v>
      </c>
      <c r="I8" t="s">
        <v>7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1">+(C5-C4)+(C8-C7)</f>
        <v>0.37499999999999994</v>
      </c>
      <c r="D9" s="16">
        <f t="shared" si="1"/>
        <v>0.37499999999999994</v>
      </c>
      <c r="E9" s="16">
        <f t="shared" si="1"/>
        <v>0.37499999999999994</v>
      </c>
      <c r="F9" s="16">
        <f t="shared" si="1"/>
        <v>0.33333333333333331</v>
      </c>
      <c r="G9" s="17">
        <f>SUM(B9:F9)*24</f>
        <v>43.999999999999993</v>
      </c>
      <c r="H9" s="1"/>
      <c r="I9" s="15" t="s">
        <v>25</v>
      </c>
      <c r="J9" s="16">
        <f>+(J5-J4)+(J8-J7)</f>
        <v>0</v>
      </c>
      <c r="K9" s="16">
        <f t="shared" ref="K9:N9" si="2">+(K5-K4)+(K8-K7)</f>
        <v>0</v>
      </c>
      <c r="L9" s="16">
        <f t="shared" si="2"/>
        <v>0</v>
      </c>
      <c r="M9" s="16">
        <f t="shared" si="2"/>
        <v>0</v>
      </c>
      <c r="N9" s="16">
        <f t="shared" si="2"/>
        <v>-0.33333333333333331</v>
      </c>
      <c r="O9" s="3">
        <v>0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42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0.29166666666666669</v>
      </c>
      <c r="C13" s="3">
        <v>0.29166666666666669</v>
      </c>
      <c r="D13" s="3">
        <v>0.29166666666666669</v>
      </c>
      <c r="E13" s="3">
        <v>0.29166666666666669</v>
      </c>
      <c r="I13" t="s">
        <v>5</v>
      </c>
      <c r="J13" s="3">
        <v>0</v>
      </c>
      <c r="K13" s="3">
        <v>0</v>
      </c>
      <c r="L13" s="3">
        <v>0</v>
      </c>
      <c r="M13" s="3">
        <v>0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</v>
      </c>
      <c r="K14" s="3">
        <v>0</v>
      </c>
      <c r="L14" s="3">
        <v>0</v>
      </c>
      <c r="M14" s="3">
        <v>0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3">+C16-C14</f>
        <v>2.083333333333337E-2</v>
      </c>
      <c r="D15" s="3">
        <f t="shared" si="3"/>
        <v>2.083333333333337E-2</v>
      </c>
      <c r="E15" s="3">
        <v>2.083333333333337E-2</v>
      </c>
      <c r="F15" s="3"/>
      <c r="I15" t="s">
        <v>23</v>
      </c>
      <c r="J15" s="3">
        <v>0</v>
      </c>
      <c r="K15" s="3">
        <v>0</v>
      </c>
      <c r="L15" s="3">
        <v>0</v>
      </c>
      <c r="M15" s="3">
        <v>0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0.54166666666666663</v>
      </c>
      <c r="I16" t="s">
        <v>24</v>
      </c>
      <c r="J16" s="3">
        <v>0</v>
      </c>
      <c r="K16" s="3">
        <v>0</v>
      </c>
      <c r="L16" s="3">
        <v>0</v>
      </c>
      <c r="M16" s="3">
        <v>0</v>
      </c>
    </row>
    <row r="17" spans="1:15" x14ac:dyDescent="0.25">
      <c r="A17" t="s">
        <v>7</v>
      </c>
      <c r="B17" s="3">
        <v>0.6875</v>
      </c>
      <c r="C17" s="3">
        <v>0.6875</v>
      </c>
      <c r="D17" s="3">
        <v>0.6875</v>
      </c>
      <c r="E17" s="3">
        <v>0.6875</v>
      </c>
      <c r="F17" s="3"/>
      <c r="I17" t="s">
        <v>7</v>
      </c>
      <c r="J17" s="3">
        <v>0</v>
      </c>
      <c r="K17" s="3">
        <v>0</v>
      </c>
      <c r="L17" s="3">
        <v>0</v>
      </c>
      <c r="M17" s="3">
        <v>0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4">+(C14-C13)+(C17-C16)</f>
        <v>0.37499999999999994</v>
      </c>
      <c r="D18" s="16">
        <f t="shared" si="4"/>
        <v>0.37499999999999994</v>
      </c>
      <c r="E18" s="16">
        <v>0.37499999999999994</v>
      </c>
      <c r="F18" s="18"/>
      <c r="G18" s="17">
        <f>(SUM(B18:E18)-F18)*24</f>
        <v>35.999999999999993</v>
      </c>
      <c r="I18" s="15" t="s">
        <v>25</v>
      </c>
      <c r="J18" s="16">
        <f>+(J14-J13)+(J17-J16)</f>
        <v>0</v>
      </c>
      <c r="K18" s="16">
        <f t="shared" ref="K18:M18" si="5">+(K14-K13)+(K17-K16)</f>
        <v>0</v>
      </c>
      <c r="L18" s="16">
        <f t="shared" si="5"/>
        <v>0</v>
      </c>
      <c r="M18" s="16">
        <f t="shared" si="5"/>
        <v>0</v>
      </c>
      <c r="N18" s="18"/>
      <c r="O18" s="17">
        <f>(SUM(J18:M18)-N18)*24</f>
        <v>0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0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I21" sqref="I21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30</v>
      </c>
      <c r="B2" s="23"/>
      <c r="C2" s="23"/>
      <c r="D2" s="23"/>
      <c r="E2" s="23"/>
      <c r="F2" s="23"/>
      <c r="G2" s="23"/>
      <c r="I2" s="23" t="s">
        <v>31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18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0.29166666666666669</v>
      </c>
      <c r="C4" s="3">
        <v>0.29166666666666669</v>
      </c>
      <c r="D4" s="3">
        <v>0.29166666666666669</v>
      </c>
      <c r="E4" s="3">
        <v>0.29166666666666669</v>
      </c>
      <c r="F4" s="3">
        <v>0.29166666666666669</v>
      </c>
      <c r="I4" t="s">
        <v>5</v>
      </c>
      <c r="J4" s="3"/>
      <c r="K4" s="3"/>
      <c r="L4" s="3"/>
      <c r="M4" s="3"/>
      <c r="N4" s="3"/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/>
      <c r="K5" s="7"/>
      <c r="L5" s="3"/>
      <c r="M5" s="3"/>
      <c r="N5" s="7"/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/>
      <c r="K6" s="3"/>
      <c r="L6" s="3"/>
      <c r="M6" s="3"/>
      <c r="N6" s="3"/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/>
      <c r="K7" s="3"/>
      <c r="L7" s="3"/>
      <c r="M7" s="3"/>
      <c r="N7" s="3"/>
    </row>
    <row r="8" spans="1:15" x14ac:dyDescent="0.25">
      <c r="A8" t="s">
        <v>7</v>
      </c>
      <c r="B8" s="3">
        <v>0.6875</v>
      </c>
      <c r="C8" s="3">
        <v>0.6875</v>
      </c>
      <c r="D8" s="3">
        <v>0.6875</v>
      </c>
      <c r="E8" s="3">
        <v>0.6875</v>
      </c>
      <c r="F8" s="3">
        <v>0.64583333333333337</v>
      </c>
      <c r="I8" t="s">
        <v>7</v>
      </c>
      <c r="J8" s="3"/>
      <c r="K8" s="3"/>
      <c r="L8" s="3"/>
      <c r="M8" s="3"/>
      <c r="N8" s="3"/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1">+(C5-C4)+(C8-C7)</f>
        <v>0.37499999999999994</v>
      </c>
      <c r="D9" s="16">
        <f t="shared" si="1"/>
        <v>0.37499999999999994</v>
      </c>
      <c r="E9" s="16">
        <f t="shared" si="1"/>
        <v>0.37499999999999994</v>
      </c>
      <c r="F9" s="16">
        <f t="shared" si="1"/>
        <v>0.33333333333333331</v>
      </c>
      <c r="G9" s="17">
        <f>SUM(B9:F9)*24</f>
        <v>43.999999999999993</v>
      </c>
      <c r="H9" s="1"/>
      <c r="I9" s="15" t="s">
        <v>25</v>
      </c>
      <c r="J9" s="16">
        <f>+(J5-J4)+(J8-J7)</f>
        <v>0</v>
      </c>
      <c r="K9" s="16">
        <f t="shared" ref="K9:N9" si="2">+(K5-K4)+(K8-K7)</f>
        <v>0</v>
      </c>
      <c r="L9" s="16">
        <f t="shared" si="2"/>
        <v>0</v>
      </c>
      <c r="M9" s="16">
        <f t="shared" si="2"/>
        <v>0</v>
      </c>
      <c r="N9" s="16">
        <f t="shared" si="2"/>
        <v>0</v>
      </c>
      <c r="O9" s="17">
        <f>SUM(J9:N9)*24</f>
        <v>0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17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0.29166666666666669</v>
      </c>
      <c r="C13" s="3">
        <v>0.29166666666666669</v>
      </c>
      <c r="D13" s="3">
        <v>0.29166666666666669</v>
      </c>
      <c r="E13" s="3">
        <v>0.29166666666666669</v>
      </c>
      <c r="I13" t="s">
        <v>5</v>
      </c>
      <c r="J13" s="3"/>
      <c r="K13" s="3"/>
      <c r="L13" s="3"/>
      <c r="M13" s="3"/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/>
      <c r="K14" s="7"/>
      <c r="L14" s="3"/>
      <c r="M14" s="7"/>
    </row>
    <row r="15" spans="1:15" x14ac:dyDescent="0.25">
      <c r="A15" t="s">
        <v>23</v>
      </c>
      <c r="B15" s="3">
        <f>+B16-B14</f>
        <v>2.083333333333337E-2</v>
      </c>
      <c r="C15" s="3">
        <f t="shared" ref="C15:E15" si="3">+C16-C14</f>
        <v>2.083333333333337E-2</v>
      </c>
      <c r="D15" s="3">
        <f t="shared" si="3"/>
        <v>2.083333333333337E-2</v>
      </c>
      <c r="E15" s="3">
        <f t="shared" si="3"/>
        <v>2.083333333333337E-2</v>
      </c>
      <c r="F15" s="3"/>
      <c r="I15" t="s">
        <v>23</v>
      </c>
      <c r="J15" s="3"/>
      <c r="K15" s="3"/>
      <c r="L15" s="3"/>
      <c r="M15" s="3"/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0.52083333333333337</v>
      </c>
      <c r="I16" t="s">
        <v>24</v>
      </c>
      <c r="J16" s="3"/>
      <c r="K16" s="7"/>
      <c r="L16" s="3"/>
      <c r="M16" s="7"/>
    </row>
    <row r="17" spans="1:15" x14ac:dyDescent="0.25">
      <c r="A17" t="s">
        <v>7</v>
      </c>
      <c r="B17" s="3">
        <v>0.6875</v>
      </c>
      <c r="C17" s="3">
        <v>0.6875</v>
      </c>
      <c r="D17" s="3">
        <v>0.6875</v>
      </c>
      <c r="E17" s="3">
        <v>0.6875</v>
      </c>
      <c r="F17" s="3"/>
      <c r="I17" t="s">
        <v>7</v>
      </c>
      <c r="J17" s="3"/>
      <c r="K17" s="3"/>
      <c r="L17" s="3"/>
      <c r="M17" s="3"/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4">+(C14-C13)+(C17-C16)</f>
        <v>0.37499999999999994</v>
      </c>
      <c r="D18" s="16">
        <f t="shared" si="4"/>
        <v>0.37499999999999994</v>
      </c>
      <c r="E18" s="16">
        <f t="shared" si="4"/>
        <v>0.37499999999999994</v>
      </c>
      <c r="F18" s="18"/>
      <c r="G18" s="17">
        <f>(SUM(B18:E18)-F18)*24</f>
        <v>35.999999999999993</v>
      </c>
      <c r="I18" s="15" t="s">
        <v>25</v>
      </c>
      <c r="J18" s="16">
        <f>+(J14-J13)+(J17-J16)</f>
        <v>0</v>
      </c>
      <c r="K18" s="16">
        <f t="shared" ref="K18:M18" si="5">+(K14-K13)+(K17-K16)</f>
        <v>0</v>
      </c>
      <c r="L18" s="16">
        <f t="shared" si="5"/>
        <v>0</v>
      </c>
      <c r="M18" s="16">
        <f t="shared" si="5"/>
        <v>0</v>
      </c>
      <c r="N18" s="18"/>
      <c r="O18" s="17">
        <f>(SUM(J18:M18)-N18)*24</f>
        <v>0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0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QD2UCF5UJE4V-699202894-92</_dlc_DocId>
    <_dlc_DocIdUrl xmlns="7184055b-e5ea-4162-8b19-ace5c644b73a">
      <Url>http://intranet2/pw/_layouts/15/DocIdRedir.aspx?ID=QD2UCF5UJE4V-699202894-92</Url>
      <Description>QD2UCF5UJE4V-699202894-92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75BF1E-7066-4F5B-BD9F-999047FC6E73}"/>
</file>

<file path=customXml/itemProps2.xml><?xml version="1.0" encoding="utf-8"?>
<ds:datastoreItem xmlns:ds="http://schemas.openxmlformats.org/officeDocument/2006/customXml" ds:itemID="{0B2DDC95-8A4D-4FF4-8BB7-74119EECD201}"/>
</file>

<file path=customXml/itemProps3.xml><?xml version="1.0" encoding="utf-8"?>
<ds:datastoreItem xmlns:ds="http://schemas.openxmlformats.org/officeDocument/2006/customXml" ds:itemID="{56532EB8-D29C-4DDB-8FD2-18B052533168}"/>
</file>

<file path=customXml/itemProps4.xml><?xml version="1.0" encoding="utf-8"?>
<ds:datastoreItem xmlns:ds="http://schemas.openxmlformats.org/officeDocument/2006/customXml" ds:itemID="{80EF9D7F-753B-49FC-99A8-0906355402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Director</vt:lpstr>
      <vt:lpstr>Govea, P</vt:lpstr>
      <vt:lpstr>DeGroot, J</vt:lpstr>
      <vt:lpstr>Kim, K</vt:lpstr>
      <vt:lpstr>LaMont, D</vt:lpstr>
      <vt:lpstr>Mijango, A</vt:lpstr>
      <vt:lpstr>Reed, K</vt:lpstr>
      <vt:lpstr>Ulloa, 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2012-03-13T17:37:08Z</dcterms:created>
  <dcterms:modified xsi:type="dcterms:W3CDTF">2012-04-26T16:35:42Z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73e1adf1-376f-4400-8c30-dff0765a3e2a</vt:lpwstr>
  </property>
  <property fmtid="{D5CDD505-2E9C-101B-9397-08002B2CF9AE}" pid="3" name="ContentTypeId">
    <vt:lpwstr>0x01010077F6406F5614274587828104E1EC26A4</vt:lpwstr>
  </property>
</Properties>
</file>