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95" windowHeight="844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G11" i="1" l="1"/>
  <c r="G9" i="1" s="1"/>
  <c r="C19" i="1"/>
  <c r="C17" i="1"/>
  <c r="C15" i="1"/>
  <c r="E12" i="1"/>
  <c r="E11" i="1"/>
  <c r="E13" i="1" s="1"/>
  <c r="C11" i="1"/>
  <c r="G12" i="1" l="1"/>
  <c r="C12" i="1"/>
  <c r="C13" i="1" l="1"/>
</calcChain>
</file>

<file path=xl/sharedStrings.xml><?xml version="1.0" encoding="utf-8"?>
<sst xmlns="http://schemas.openxmlformats.org/spreadsheetml/2006/main" count="18" uniqueCount="18">
  <si>
    <t>Purchase</t>
  </si>
  <si>
    <t>AutoCar Chasis</t>
  </si>
  <si>
    <t>LaBrie Body</t>
  </si>
  <si>
    <t>Sub</t>
  </si>
  <si>
    <t>Tax</t>
  </si>
  <si>
    <t>Tacoma - Washinton</t>
  </si>
  <si>
    <t>Upfit costs</t>
  </si>
  <si>
    <t>Hybrid</t>
  </si>
  <si>
    <t>Total Cost</t>
  </si>
  <si>
    <t>Grant</t>
  </si>
  <si>
    <t>Voucher</t>
  </si>
  <si>
    <t>Net Cost to City</t>
  </si>
  <si>
    <t>Credits</t>
  </si>
  <si>
    <t>McNeilus Body</t>
  </si>
  <si>
    <t>2010 McNeilus</t>
  </si>
  <si>
    <t>Side Loader</t>
  </si>
  <si>
    <t>2012 LaBrie</t>
  </si>
  <si>
    <t>Chassis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</si>
</sst>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165" fontId="0" fillId="0" borderId="1" xfId="1" applyNumberFormat="1" applyFont="1" applyBorder="1"/>
    <xf numFmtId="0" fontId="0" fillId="0" borderId="1" xfId="0" applyBorder="1"/>
    <xf numFmtId="0" fontId="2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workbookViewId="0">
      <selection activeCell="F8" sqref="F8"/>
    </sheetView>
  </sheetViews>
  <sheetFormatPr defaultRowHeight="15" x14ac:dyDescent="0.25"/>
  <cols>
    <col min="1" max="1" width="11.42578125" customWidth="1"/>
    <col min="3" max="3" width="13.7109375" bestFit="1" customWidth="1"/>
    <col min="4" max="4" width="5.7109375" customWidth="1"/>
    <col min="5" max="5" width="13.7109375" bestFit="1" customWidth="1"/>
    <col min="7" max="7" width="12.5703125" bestFit="1" customWidth="1"/>
    <col min="8" max="8" width="13.7109375" bestFit="1" customWidth="1"/>
  </cols>
  <sheetData>
    <row r="2" spans="1:7" x14ac:dyDescent="0.25">
      <c r="E2" t="s">
        <v>5</v>
      </c>
    </row>
    <row r="3" spans="1:7" x14ac:dyDescent="0.25">
      <c r="C3" t="s">
        <v>16</v>
      </c>
      <c r="E3" s="8" t="s">
        <v>17</v>
      </c>
      <c r="G3" t="s">
        <v>14</v>
      </c>
    </row>
    <row r="4" spans="1:7" x14ac:dyDescent="0.25">
      <c r="C4" t="s">
        <v>0</v>
      </c>
      <c r="E4" s="4">
        <v>40941</v>
      </c>
      <c r="G4" t="s">
        <v>15</v>
      </c>
    </row>
    <row r="5" spans="1:7" ht="7.5" customHeight="1" x14ac:dyDescent="0.25">
      <c r="A5" s="7"/>
      <c r="B5" s="7"/>
      <c r="C5" s="7"/>
      <c r="D5" s="7"/>
      <c r="E5" s="7"/>
      <c r="F5" s="7"/>
      <c r="G5" s="7"/>
    </row>
    <row r="6" spans="1:7" x14ac:dyDescent="0.25">
      <c r="A6" t="s">
        <v>1</v>
      </c>
      <c r="C6" s="2">
        <v>157677</v>
      </c>
      <c r="E6" s="2">
        <v>159110</v>
      </c>
      <c r="G6" s="2">
        <v>160000</v>
      </c>
    </row>
    <row r="7" spans="1:7" x14ac:dyDescent="0.25">
      <c r="A7" t="s">
        <v>7</v>
      </c>
      <c r="C7" s="2">
        <v>120000</v>
      </c>
      <c r="E7" s="2">
        <v>120000</v>
      </c>
    </row>
    <row r="8" spans="1:7" x14ac:dyDescent="0.25">
      <c r="A8" t="s">
        <v>2</v>
      </c>
      <c r="C8" s="2">
        <v>131638</v>
      </c>
      <c r="E8" s="2"/>
    </row>
    <row r="9" spans="1:7" x14ac:dyDescent="0.25">
      <c r="A9" t="s">
        <v>13</v>
      </c>
      <c r="C9" s="2"/>
      <c r="E9" s="2"/>
      <c r="G9" s="3">
        <f>+G11-G6</f>
        <v>83418.013856812933</v>
      </c>
    </row>
    <row r="10" spans="1:7" x14ac:dyDescent="0.25">
      <c r="A10" t="s">
        <v>6</v>
      </c>
      <c r="C10" s="2">
        <v>73</v>
      </c>
      <c r="E10" s="2"/>
    </row>
    <row r="11" spans="1:7" x14ac:dyDescent="0.25">
      <c r="B11" t="s">
        <v>3</v>
      </c>
      <c r="C11" s="2">
        <f>+C6+C7+C8+C10</f>
        <v>409388</v>
      </c>
      <c r="E11" s="2">
        <f>+E6+E7</f>
        <v>279110</v>
      </c>
      <c r="G11" s="2">
        <f>+G13/(1+A12)</f>
        <v>243418.01385681293</v>
      </c>
    </row>
    <row r="12" spans="1:7" x14ac:dyDescent="0.25">
      <c r="A12" s="1">
        <v>8.2500000000000004E-2</v>
      </c>
      <c r="B12" t="s">
        <v>4</v>
      </c>
      <c r="C12" s="6">
        <f>+A12*C11</f>
        <v>33774.51</v>
      </c>
      <c r="E12" s="6">
        <f>+E11*A12</f>
        <v>23026.575000000001</v>
      </c>
      <c r="G12" s="6">
        <f>+G11*A12</f>
        <v>20081.986143187067</v>
      </c>
    </row>
    <row r="13" spans="1:7" x14ac:dyDescent="0.25">
      <c r="B13" s="5" t="s">
        <v>8</v>
      </c>
      <c r="C13" s="2">
        <f>+C11+C12</f>
        <v>443162.51</v>
      </c>
      <c r="E13" s="2">
        <f>+E11+E12</f>
        <v>302136.57500000001</v>
      </c>
      <c r="G13" s="2">
        <v>263500</v>
      </c>
    </row>
    <row r="14" spans="1:7" x14ac:dyDescent="0.25">
      <c r="E14" s="3"/>
    </row>
    <row r="15" spans="1:7" x14ac:dyDescent="0.25">
      <c r="A15" t="s">
        <v>12</v>
      </c>
      <c r="B15" t="s">
        <v>9</v>
      </c>
      <c r="C15" s="2">
        <f>195000/2</f>
        <v>97500</v>
      </c>
    </row>
    <row r="16" spans="1:7" x14ac:dyDescent="0.25">
      <c r="B16" t="s">
        <v>10</v>
      </c>
      <c r="C16" s="6">
        <v>35000</v>
      </c>
    </row>
    <row r="17" spans="1:5" x14ac:dyDescent="0.25">
      <c r="C17" s="2">
        <f>+C15+C16</f>
        <v>132500</v>
      </c>
    </row>
    <row r="18" spans="1:5" x14ac:dyDescent="0.25">
      <c r="C18" s="2"/>
    </row>
    <row r="19" spans="1:5" x14ac:dyDescent="0.25">
      <c r="A19" t="s">
        <v>11</v>
      </c>
      <c r="C19" s="2">
        <f>+C13-C17</f>
        <v>310662.51</v>
      </c>
      <c r="E19" s="2"/>
    </row>
    <row r="22" spans="1:5" x14ac:dyDescent="0.25">
      <c r="C22" s="3"/>
    </row>
    <row r="23" spans="1:5" x14ac:dyDescent="0.25">
      <c r="C23" s="3"/>
    </row>
    <row r="24" spans="1:5" x14ac:dyDescent="0.25">
      <c r="C24" s="3"/>
    </row>
  </sheetData>
  <pageMargins left="0.7" right="0.7" top="0.75" bottom="0.75" header="0.3" footer="0.3"/>
  <pageSetup orientation="portrait" r:id="rId1"/>
  <headerFooter>
    <oddHeader>&amp;L&amp;T 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QD2UCF5UJE4V-699202894-131</_dlc_DocId>
    <_dlc_DocIdUrl xmlns="7184055b-e5ea-4162-8b19-ace5c644b73a">
      <Url>http://intranet2/pw/_layouts/15/DocIdRedir.aspx?ID=QD2UCF5UJE4V-699202894-131</Url>
      <Description>QD2UCF5UJE4V-699202894-131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90830B-9C5B-4126-97A7-6C34A6CDBBEE}"/>
</file>

<file path=customXml/itemProps2.xml><?xml version="1.0" encoding="utf-8"?>
<ds:datastoreItem xmlns:ds="http://schemas.openxmlformats.org/officeDocument/2006/customXml" ds:itemID="{3C60E707-2D93-4885-B24E-F58F2D342428}"/>
</file>

<file path=customXml/itemProps3.xml><?xml version="1.0" encoding="utf-8"?>
<ds:datastoreItem xmlns:ds="http://schemas.openxmlformats.org/officeDocument/2006/customXml" ds:itemID="{993CD550-1AB8-4618-93AF-B4180675B690}"/>
</file>

<file path=customXml/itemProps4.xml><?xml version="1.0" encoding="utf-8"?>
<ds:datastoreItem xmlns:ds="http://schemas.openxmlformats.org/officeDocument/2006/customXml" ds:itemID="{D89DD7DD-443E-45A3-B125-1ABDBDEBD3C9}"/>
</file>

<file path=customXml/itemProps5.xml><?xml version="1.0" encoding="utf-8"?>
<ds:datastoreItem xmlns:ds="http://schemas.openxmlformats.org/officeDocument/2006/customXml" ds:itemID="{F1330B6B-0CD4-44B9-B153-A6958B0154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Stryder</dc:creator>
  <cp:lastModifiedBy>Stryder</cp:lastModifiedBy>
  <cp:lastPrinted>2012-03-07T02:20:23Z</cp:lastPrinted>
  <dcterms:created xsi:type="dcterms:W3CDTF">2012-03-02T23:00:46Z</dcterms:created>
  <dcterms:modified xsi:type="dcterms:W3CDTF">2012-03-07T02:20:26Z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38072d08-577c-490f-a3a1-a7119dd0e873</vt:lpwstr>
  </property>
  <property fmtid="{D5CDD505-2E9C-101B-9397-08002B2CF9AE}" pid="4" name="Order">
    <vt:r8>2500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http://intranet:12013/_layouts/DocIdRedir.aspx?ID=DS6S4WKU732Q-3-25, DS6S4WKU732Q-3-25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DS6S4WKU732Q-3-25</vt:lpwstr>
  </property>
</Properties>
</file>