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intranet2/Utility Management/"/>
    </mc:Choice>
  </mc:AlternateContent>
  <xr:revisionPtr revIDLastSave="0" documentId="13_ncr:1_{4B9D8BA9-A4CF-4857-96F4-BB54801EEE80}" xr6:coauthVersionLast="47" xr6:coauthVersionMax="47" xr10:uidLastSave="{00000000-0000-0000-0000-000000000000}"/>
  <bookViews>
    <workbookView xWindow="28680" yWindow="-120" windowWidth="29040" windowHeight="15840" activeTab="3" xr2:uid="{5117C00A-3A06-4741-B9F7-E12C74736E8A}"/>
  </bookViews>
  <sheets>
    <sheet name="Procedures" sheetId="3" r:id="rId1"/>
    <sheet name="Adds Deletes" sheetId="2" r:id="rId2"/>
    <sheet name="Summary FY23-24" sheetId="1" r:id="rId3"/>
    <sheet name="Summary FY24-25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0">#REF!</definedName>
    <definedName name="_xlnm.Print_Area">#REF!</definedName>
    <definedName name="_xlnm.Print_Titles">#N/A</definedName>
    <definedName name="templ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4" l="1"/>
  <c r="P26" i="4"/>
  <c r="O26" i="4"/>
  <c r="O27" i="4"/>
  <c r="P27" i="4"/>
  <c r="N26" i="4"/>
  <c r="M26" i="4"/>
  <c r="L26" i="4"/>
  <c r="K26" i="4"/>
  <c r="J26" i="4"/>
  <c r="I26" i="4"/>
  <c r="H26" i="4"/>
  <c r="G26" i="4"/>
  <c r="F26" i="4"/>
  <c r="Q21" i="4"/>
  <c r="P21" i="4"/>
  <c r="O21" i="4"/>
  <c r="N21" i="4"/>
  <c r="M21" i="4"/>
  <c r="L21" i="4"/>
  <c r="K21" i="4"/>
  <c r="J21" i="4"/>
  <c r="I21" i="4"/>
  <c r="H21" i="4"/>
  <c r="G21" i="4"/>
  <c r="F21" i="4"/>
  <c r="Q11" i="4" l="1"/>
  <c r="P11" i="4"/>
  <c r="O11" i="4"/>
  <c r="N11" i="4"/>
  <c r="M11" i="4"/>
  <c r="L11" i="4"/>
  <c r="K11" i="4"/>
  <c r="K10" i="4"/>
  <c r="J11" i="4"/>
  <c r="I11" i="4"/>
  <c r="H11" i="4"/>
  <c r="G11" i="4"/>
  <c r="F11" i="4"/>
  <c r="Q19" i="4" l="1"/>
  <c r="P19" i="4"/>
  <c r="O19" i="4"/>
  <c r="N19" i="4"/>
  <c r="M19" i="4"/>
  <c r="L19" i="4"/>
  <c r="K19" i="4"/>
  <c r="J19" i="4"/>
  <c r="I19" i="4"/>
  <c r="H19" i="4"/>
  <c r="G19" i="4"/>
  <c r="F19" i="4"/>
  <c r="Q31" i="4"/>
  <c r="P31" i="4"/>
  <c r="O31" i="4"/>
  <c r="N31" i="4"/>
  <c r="M31" i="4"/>
  <c r="L31" i="4"/>
  <c r="K31" i="4"/>
  <c r="J31" i="4"/>
  <c r="I31" i="4"/>
  <c r="H31" i="4"/>
  <c r="G31" i="4"/>
  <c r="F31" i="4"/>
  <c r="Q30" i="4"/>
  <c r="P30" i="4"/>
  <c r="O30" i="4"/>
  <c r="N30" i="4"/>
  <c r="M30" i="4"/>
  <c r="L30" i="4"/>
  <c r="K30" i="4"/>
  <c r="J30" i="4"/>
  <c r="I30" i="4"/>
  <c r="H30" i="4"/>
  <c r="G30" i="4"/>
  <c r="F30" i="4"/>
  <c r="Q29" i="4" l="1"/>
  <c r="P29" i="4"/>
  <c r="O29" i="4"/>
  <c r="N29" i="4"/>
  <c r="M29" i="4"/>
  <c r="L29" i="4"/>
  <c r="K29" i="4"/>
  <c r="J29" i="4"/>
  <c r="I29" i="4"/>
  <c r="H29" i="4"/>
  <c r="G29" i="4"/>
  <c r="F29" i="4"/>
  <c r="Q30" i="1"/>
  <c r="P30" i="1"/>
  <c r="O30" i="1"/>
  <c r="Q28" i="4"/>
  <c r="P28" i="4"/>
  <c r="O28" i="4"/>
  <c r="N28" i="4"/>
  <c r="M28" i="4"/>
  <c r="L28" i="4"/>
  <c r="K28" i="4"/>
  <c r="J28" i="4"/>
  <c r="I28" i="4"/>
  <c r="H28" i="4"/>
  <c r="G28" i="4"/>
  <c r="F28" i="4"/>
  <c r="Q27" i="4"/>
  <c r="N27" i="4"/>
  <c r="M27" i="4"/>
  <c r="L27" i="4"/>
  <c r="K27" i="4"/>
  <c r="J27" i="4"/>
  <c r="I27" i="4"/>
  <c r="H27" i="4"/>
  <c r="G27" i="4"/>
  <c r="F27" i="4"/>
  <c r="Q25" i="4"/>
  <c r="P25" i="4"/>
  <c r="O25" i="4"/>
  <c r="N25" i="4"/>
  <c r="M25" i="4"/>
  <c r="L25" i="4"/>
  <c r="K25" i="4"/>
  <c r="J25" i="4"/>
  <c r="I25" i="4"/>
  <c r="H25" i="4"/>
  <c r="G25" i="4"/>
  <c r="F25" i="4"/>
  <c r="Q24" i="4" l="1"/>
  <c r="P24" i="4"/>
  <c r="O24" i="4"/>
  <c r="N24" i="4"/>
  <c r="M24" i="4"/>
  <c r="L24" i="4"/>
  <c r="K24" i="4"/>
  <c r="J24" i="4"/>
  <c r="I24" i="4"/>
  <c r="H24" i="4"/>
  <c r="Q23" i="4" l="1"/>
  <c r="P23" i="4"/>
  <c r="O23" i="4"/>
  <c r="N23" i="4"/>
  <c r="M23" i="4"/>
  <c r="L23" i="4"/>
  <c r="K23" i="4"/>
  <c r="J23" i="4"/>
  <c r="I23" i="4"/>
  <c r="H23" i="4"/>
  <c r="G23" i="4"/>
  <c r="F23" i="4"/>
  <c r="Q18" i="4" l="1"/>
  <c r="P18" i="4"/>
  <c r="O18" i="4"/>
  <c r="N18" i="4"/>
  <c r="M18" i="4"/>
  <c r="L18" i="4"/>
  <c r="K18" i="4"/>
  <c r="J18" i="4"/>
  <c r="I18" i="4"/>
  <c r="H18" i="4"/>
  <c r="G18" i="4"/>
  <c r="F18" i="4"/>
  <c r="Q17" i="4" l="1"/>
  <c r="P17" i="4"/>
  <c r="O17" i="4"/>
  <c r="N17" i="4"/>
  <c r="M17" i="4"/>
  <c r="L17" i="4"/>
  <c r="K17" i="4"/>
  <c r="J17" i="4"/>
  <c r="I17" i="4"/>
  <c r="H17" i="4"/>
  <c r="G17" i="4"/>
  <c r="F17" i="4"/>
  <c r="Q16" i="4" l="1"/>
  <c r="P16" i="4"/>
  <c r="O16" i="4"/>
  <c r="N16" i="4"/>
  <c r="M16" i="4"/>
  <c r="L16" i="4"/>
  <c r="K16" i="4"/>
  <c r="J16" i="4"/>
  <c r="I16" i="4"/>
  <c r="H16" i="4"/>
  <c r="G16" i="4"/>
  <c r="F16" i="4"/>
  <c r="Q15" i="4" l="1"/>
  <c r="P15" i="4"/>
  <c r="O15" i="4"/>
  <c r="N15" i="4"/>
  <c r="M15" i="4"/>
  <c r="L15" i="4"/>
  <c r="K15" i="4"/>
  <c r="J15" i="4"/>
  <c r="I15" i="4"/>
  <c r="H15" i="4"/>
  <c r="G15" i="4"/>
  <c r="F15" i="4"/>
  <c r="N14" i="4" l="1"/>
  <c r="M14" i="4"/>
  <c r="L14" i="4"/>
  <c r="K14" i="4"/>
  <c r="J14" i="4"/>
  <c r="I14" i="4"/>
  <c r="H14" i="4"/>
  <c r="G14" i="4"/>
  <c r="F14" i="4"/>
  <c r="Q13" i="4"/>
  <c r="P13" i="4"/>
  <c r="O13" i="4"/>
  <c r="N13" i="4"/>
  <c r="M13" i="4"/>
  <c r="L13" i="4"/>
  <c r="K13" i="4"/>
  <c r="J13" i="4"/>
  <c r="I13" i="4"/>
  <c r="H13" i="4"/>
  <c r="G13" i="4"/>
  <c r="F13" i="4"/>
  <c r="Q14" i="4" l="1"/>
  <c r="N12" i="4"/>
  <c r="M12" i="4"/>
  <c r="L12" i="4"/>
  <c r="K12" i="4"/>
  <c r="J12" i="4"/>
  <c r="I12" i="4"/>
  <c r="H12" i="4"/>
  <c r="G12" i="4" l="1"/>
  <c r="F12" i="4"/>
  <c r="Q10" i="4"/>
  <c r="P10" i="4"/>
  <c r="O10" i="4"/>
  <c r="N10" i="4"/>
  <c r="M10" i="4"/>
  <c r="L10" i="4"/>
  <c r="J10" i="4"/>
  <c r="I10" i="4"/>
  <c r="H10" i="4"/>
  <c r="F10" i="4"/>
  <c r="G10" i="4"/>
  <c r="Q9" i="4"/>
  <c r="P9" i="4"/>
  <c r="O9" i="4"/>
  <c r="N9" i="4"/>
  <c r="M9" i="4" l="1"/>
  <c r="L9" i="4"/>
  <c r="K9" i="4"/>
  <c r="J9" i="4"/>
  <c r="I9" i="4"/>
  <c r="H9" i="4"/>
  <c r="G9" i="4"/>
  <c r="F9" i="4"/>
  <c r="Q8" i="4"/>
  <c r="P8" i="4"/>
  <c r="O8" i="4"/>
  <c r="N8" i="4"/>
  <c r="M8" i="4"/>
  <c r="L8" i="4"/>
  <c r="K8" i="4"/>
  <c r="J8" i="4"/>
  <c r="I8" i="4"/>
  <c r="H8" i="4"/>
  <c r="G8" i="4"/>
  <c r="F8" i="4"/>
  <c r="Q7" i="4" l="1"/>
  <c r="P7" i="4"/>
  <c r="O7" i="4"/>
  <c r="N7" i="4"/>
  <c r="M7" i="4"/>
  <c r="L7" i="4"/>
  <c r="K7" i="4"/>
  <c r="J7" i="4"/>
  <c r="I7" i="4"/>
  <c r="H7" i="4"/>
  <c r="G7" i="4"/>
  <c r="F7" i="4"/>
  <c r="Q6" i="4"/>
  <c r="P6" i="4"/>
  <c r="O6" i="4"/>
  <c r="N6" i="4"/>
  <c r="M6" i="4"/>
  <c r="L6" i="4"/>
  <c r="K6" i="4"/>
  <c r="J6" i="4"/>
  <c r="I6" i="4"/>
  <c r="H6" i="4"/>
  <c r="G6" i="4"/>
  <c r="F6" i="4"/>
  <c r="Q4" i="4"/>
  <c r="P4" i="4"/>
  <c r="O4" i="4"/>
  <c r="N4" i="4"/>
  <c r="M4" i="4"/>
  <c r="L4" i="4"/>
  <c r="K4" i="4"/>
  <c r="J4" i="4"/>
  <c r="I4" i="4"/>
  <c r="H4" i="4"/>
  <c r="G4" i="4"/>
  <c r="F4" i="4"/>
  <c r="Q32" i="1" l="1"/>
  <c r="P32" i="1"/>
  <c r="O32" i="1"/>
  <c r="N32" i="1"/>
  <c r="Q31" i="1"/>
  <c r="P31" i="1"/>
  <c r="O31" i="1"/>
  <c r="N31" i="1"/>
  <c r="M31" i="1"/>
  <c r="L31" i="1"/>
  <c r="N19" i="1"/>
  <c r="Q18" i="1" l="1"/>
  <c r="P18" i="1"/>
  <c r="O18" i="1"/>
  <c r="Q22" i="1" l="1"/>
  <c r="P22" i="1"/>
  <c r="O22" i="1"/>
  <c r="N22" i="1"/>
  <c r="M22" i="1"/>
  <c r="L22" i="1"/>
  <c r="K22" i="1"/>
  <c r="G24" i="4" l="1"/>
  <c r="F24" i="4"/>
  <c r="G22" i="4" l="1"/>
  <c r="F22" i="4"/>
  <c r="N5" i="4" l="1"/>
  <c r="M5" i="4"/>
  <c r="K5" i="4"/>
  <c r="J5" i="4"/>
  <c r="I5" i="4"/>
  <c r="H5" i="4"/>
  <c r="N5" i="1"/>
  <c r="N23" i="1"/>
  <c r="N20" i="1"/>
  <c r="M18" i="1" l="1"/>
  <c r="Q19" i="1" l="1"/>
  <c r="P19" i="1"/>
  <c r="O19" i="1"/>
  <c r="M19" i="1"/>
  <c r="M23" i="1" l="1"/>
  <c r="M20" i="1"/>
  <c r="M5" i="1"/>
  <c r="L23" i="1" l="1"/>
  <c r="L20" i="1"/>
  <c r="N18" i="1" l="1"/>
  <c r="L18" i="1"/>
  <c r="K18" i="1"/>
  <c r="J18" i="1"/>
  <c r="I18" i="1"/>
  <c r="H18" i="1"/>
  <c r="J31" i="1" l="1"/>
  <c r="I31" i="1"/>
  <c r="K6" i="1"/>
  <c r="J6" i="1"/>
  <c r="I6" i="1"/>
  <c r="H6" i="1"/>
  <c r="I29" i="1"/>
  <c r="H29" i="1"/>
  <c r="I14" i="1"/>
  <c r="H14" i="1"/>
  <c r="H13" i="1" l="1"/>
  <c r="K8" i="1" l="1"/>
  <c r="J8" i="1"/>
  <c r="I8" i="1"/>
  <c r="H8" i="1"/>
  <c r="H31" i="1" l="1"/>
  <c r="I23" i="1"/>
  <c r="H23" i="1"/>
  <c r="I22" i="1"/>
  <c r="H22" i="1"/>
  <c r="I20" i="1"/>
  <c r="H20" i="1"/>
  <c r="I5" i="1"/>
  <c r="H5" i="1"/>
  <c r="K31" i="1" l="1"/>
  <c r="K23" i="1" l="1"/>
  <c r="K20" i="1"/>
  <c r="K5" i="1" l="1"/>
  <c r="L4" i="1"/>
  <c r="Q7" i="1" l="1"/>
  <c r="P7" i="1"/>
  <c r="O7" i="1"/>
  <c r="N7" i="1"/>
  <c r="M7" i="1"/>
  <c r="L7" i="1"/>
  <c r="K7" i="1"/>
  <c r="J7" i="1"/>
  <c r="I7" i="1"/>
  <c r="H7" i="1"/>
  <c r="H17" i="1" l="1"/>
  <c r="I17" i="1"/>
  <c r="Q17" i="1"/>
  <c r="P17" i="1"/>
  <c r="O17" i="1"/>
  <c r="N17" i="1"/>
  <c r="M17" i="1"/>
  <c r="L17" i="1"/>
  <c r="K17" i="1"/>
  <c r="J17" i="1"/>
  <c r="J22" i="1" l="1"/>
  <c r="J20" i="1" l="1"/>
  <c r="J23" i="1"/>
  <c r="J5" i="1"/>
  <c r="Q6" i="1" l="1"/>
  <c r="P6" i="1"/>
  <c r="O6" i="1"/>
  <c r="N6" i="1"/>
  <c r="M6" i="1"/>
  <c r="L6" i="1"/>
  <c r="Q8" i="1"/>
  <c r="P8" i="1"/>
  <c r="O8" i="1"/>
  <c r="N8" i="1"/>
  <c r="M8" i="1"/>
  <c r="L8" i="1"/>
  <c r="Q24" i="1" l="1"/>
  <c r="P24" i="1"/>
  <c r="O24" i="1"/>
  <c r="N24" i="1"/>
  <c r="M24" i="1"/>
  <c r="L24" i="1"/>
  <c r="K24" i="1"/>
  <c r="J24" i="1"/>
  <c r="Q21" i="1" l="1"/>
  <c r="P21" i="1"/>
  <c r="O21" i="1"/>
  <c r="N21" i="1"/>
  <c r="M21" i="1"/>
  <c r="L21" i="1"/>
  <c r="K21" i="1"/>
  <c r="J21" i="1"/>
  <c r="Q16" i="1" l="1"/>
  <c r="P16" i="1"/>
  <c r="O16" i="1"/>
  <c r="N16" i="1"/>
  <c r="M16" i="1"/>
  <c r="L16" i="1"/>
  <c r="K16" i="1"/>
  <c r="J16" i="1"/>
  <c r="Q15" i="1" l="1"/>
  <c r="P15" i="1"/>
  <c r="O15" i="1"/>
  <c r="N15" i="1"/>
  <c r="M15" i="1"/>
  <c r="L15" i="1"/>
  <c r="K15" i="1"/>
  <c r="J15" i="1"/>
  <c r="Q13" i="1" l="1"/>
  <c r="P13" i="1"/>
  <c r="O13" i="1"/>
  <c r="N13" i="1"/>
  <c r="M13" i="1"/>
  <c r="L13" i="1"/>
  <c r="K13" i="1"/>
  <c r="J13" i="1"/>
  <c r="I13" i="1"/>
  <c r="Q25" i="1" l="1"/>
  <c r="P25" i="1"/>
  <c r="O25" i="1"/>
  <c r="N25" i="1"/>
  <c r="M25" i="1"/>
  <c r="L25" i="1"/>
  <c r="K25" i="1"/>
  <c r="J25" i="1"/>
  <c r="Q27" i="1" l="1"/>
  <c r="P27" i="1"/>
  <c r="O27" i="1"/>
  <c r="N27" i="1"/>
  <c r="M27" i="1"/>
  <c r="L27" i="1"/>
  <c r="K27" i="1"/>
  <c r="J27" i="1"/>
  <c r="Q28" i="1"/>
  <c r="P28" i="1"/>
  <c r="O28" i="1"/>
  <c r="N28" i="1"/>
  <c r="M28" i="1"/>
  <c r="L28" i="1"/>
  <c r="K28" i="1"/>
  <c r="J28" i="1"/>
  <c r="Q29" i="1"/>
  <c r="P29" i="1"/>
  <c r="O29" i="1"/>
  <c r="N29" i="1"/>
  <c r="M29" i="1"/>
  <c r="L29" i="1"/>
  <c r="K29" i="1"/>
  <c r="J29" i="1"/>
  <c r="Q11" i="1"/>
  <c r="P11" i="1"/>
  <c r="O11" i="1"/>
  <c r="N11" i="1"/>
  <c r="M11" i="1"/>
  <c r="L11" i="1"/>
  <c r="K11" i="1"/>
  <c r="J11" i="1"/>
  <c r="K10" i="1"/>
  <c r="J10" i="1"/>
  <c r="Q10" i="1"/>
  <c r="P10" i="1"/>
  <c r="O10" i="1"/>
  <c r="N10" i="1"/>
  <c r="M10" i="1"/>
  <c r="L10" i="1"/>
  <c r="Q9" i="1" l="1"/>
  <c r="P9" i="1"/>
  <c r="O9" i="1"/>
  <c r="N9" i="1"/>
  <c r="M9" i="1"/>
  <c r="L9" i="1"/>
  <c r="K9" i="1"/>
  <c r="J9" i="1"/>
  <c r="Q12" i="1"/>
  <c r="P12" i="1"/>
  <c r="O12" i="1"/>
  <c r="N12" i="1"/>
  <c r="M12" i="1"/>
  <c r="L12" i="1"/>
  <c r="K12" i="1"/>
  <c r="J12" i="1"/>
  <c r="Q14" i="1" l="1"/>
  <c r="P14" i="1"/>
  <c r="O14" i="1"/>
  <c r="N14" i="1"/>
  <c r="M14" i="1"/>
  <c r="L14" i="1"/>
  <c r="K14" i="1"/>
  <c r="J14" i="1"/>
  <c r="P26" i="1"/>
  <c r="O26" i="1"/>
  <c r="N26" i="1"/>
  <c r="Q26" i="1"/>
  <c r="M26" i="1"/>
  <c r="L26" i="1"/>
  <c r="K26" i="1"/>
  <c r="J26" i="1"/>
  <c r="L19" i="1" l="1"/>
  <c r="K19" i="1"/>
  <c r="J19" i="1"/>
  <c r="I19" i="1"/>
  <c r="N30" i="1" l="1"/>
  <c r="M30" i="1"/>
  <c r="L30" i="1"/>
  <c r="K30" i="1"/>
  <c r="J30" i="1"/>
  <c r="I27" i="1" l="1"/>
  <c r="I16" i="1"/>
  <c r="I10" i="1" l="1"/>
  <c r="I11" i="1" l="1"/>
  <c r="I25" i="1"/>
  <c r="I28" i="1" l="1"/>
  <c r="I12" i="1"/>
  <c r="I15" i="1" l="1"/>
  <c r="I30" i="1" l="1"/>
  <c r="I21" i="1"/>
  <c r="I9" i="1"/>
  <c r="I26" i="1" l="1"/>
  <c r="I4" i="1"/>
  <c r="I24" i="1" l="1"/>
  <c r="K4" i="1" l="1"/>
  <c r="J4" i="1" l="1"/>
  <c r="H4" i="1" l="1"/>
  <c r="Q4" i="1" l="1"/>
  <c r="P4" i="1"/>
  <c r="O4" i="1"/>
  <c r="N4" i="1"/>
  <c r="M4" i="1"/>
  <c r="H10" i="1" l="1"/>
  <c r="H27" i="1"/>
  <c r="H24" i="1"/>
  <c r="H15" i="1"/>
  <c r="H16" i="1"/>
  <c r="H19" i="1" l="1"/>
  <c r="H12" i="1"/>
  <c r="H11" i="1"/>
  <c r="H21" i="1"/>
  <c r="H9" i="1"/>
  <c r="H25" i="1" l="1"/>
  <c r="H28" i="1" l="1"/>
  <c r="H26" i="1" l="1"/>
  <c r="H30" i="1"/>
</calcChain>
</file>

<file path=xl/sharedStrings.xml><?xml version="1.0" encoding="utf-8"?>
<sst xmlns="http://schemas.openxmlformats.org/spreadsheetml/2006/main" count="351" uniqueCount="173">
  <si>
    <t>1000000900610001</t>
  </si>
  <si>
    <t>Ex. 0150442093-0723 (Invoice for July 2023)</t>
  </si>
  <si>
    <t>Account#-MMYY</t>
  </si>
  <si>
    <t>Invoice #</t>
  </si>
  <si>
    <t>100.00.00.900-6100.01</t>
  </si>
  <si>
    <t>GL #</t>
  </si>
  <si>
    <t>Notes:</t>
  </si>
  <si>
    <t>W/S S Union Rd</t>
  </si>
  <si>
    <t>9769416822-6</t>
  </si>
  <si>
    <t>6620738534-6</t>
  </si>
  <si>
    <t>Street Light Traffic Signal 1 of 2</t>
  </si>
  <si>
    <t>1408226178-6</t>
  </si>
  <si>
    <t>0428961702-1</t>
  </si>
  <si>
    <t>Street Light Traffic Signal 2 of 2</t>
  </si>
  <si>
    <t>0590780147-5</t>
  </si>
  <si>
    <t>0169194487-8</t>
  </si>
  <si>
    <t>Parks</t>
  </si>
  <si>
    <t>3329329193-7</t>
  </si>
  <si>
    <t>Building Maintenance 1 of 2</t>
  </si>
  <si>
    <t>0996148777-5</t>
  </si>
  <si>
    <t>4497152138-8</t>
  </si>
  <si>
    <t>Successor Agency</t>
  </si>
  <si>
    <t>0553832562-1</t>
  </si>
  <si>
    <t>Library</t>
  </si>
  <si>
    <t>8186256841-7</t>
  </si>
  <si>
    <t>Sycamore</t>
  </si>
  <si>
    <t>0677846418-7</t>
  </si>
  <si>
    <t>5639195364-5</t>
  </si>
  <si>
    <t>CFDs</t>
  </si>
  <si>
    <t>4127678604-7</t>
  </si>
  <si>
    <t>Veh Main &amp; SW 1 of 2</t>
  </si>
  <si>
    <t>4017424340-8</t>
  </si>
  <si>
    <t>Senior Center</t>
  </si>
  <si>
    <t>2232750625-3</t>
  </si>
  <si>
    <t>Street Main &amp; SW</t>
  </si>
  <si>
    <t>5710249314-5</t>
  </si>
  <si>
    <t>Animal Control &amp; SW</t>
  </si>
  <si>
    <t>5392080692-3</t>
  </si>
  <si>
    <t>City Hall</t>
  </si>
  <si>
    <t>3621775480-7</t>
  </si>
  <si>
    <t>Sewer main 2 of 2</t>
  </si>
  <si>
    <t>2694340947-9</t>
  </si>
  <si>
    <t>Golf Course</t>
  </si>
  <si>
    <t>1357535482-7</t>
  </si>
  <si>
    <t>LMDs</t>
  </si>
  <si>
    <t>0689336588-9</t>
  </si>
  <si>
    <t>Storm Drain</t>
  </si>
  <si>
    <t>6858855167-8</t>
  </si>
  <si>
    <t>5435712189-3</t>
  </si>
  <si>
    <t>Fire</t>
  </si>
  <si>
    <t>9387896769-9</t>
  </si>
  <si>
    <t>7237796744-2</t>
  </si>
  <si>
    <t>Transit</t>
  </si>
  <si>
    <t>6433170482-1</t>
  </si>
  <si>
    <t>0150442093-4</t>
  </si>
  <si>
    <t>Description</t>
  </si>
  <si>
    <t>Account #</t>
  </si>
  <si>
    <t>Department / Division to Pay</t>
  </si>
  <si>
    <t>Pay using Vendor #1338</t>
  </si>
  <si>
    <t>PW WQCF</t>
  </si>
  <si>
    <t>PW Water</t>
  </si>
  <si>
    <t>PW Parks</t>
  </si>
  <si>
    <t>Jan 2024</t>
  </si>
  <si>
    <t>Feb 2024</t>
  </si>
  <si>
    <t>Mar 2024</t>
  </si>
  <si>
    <t>April 2024</t>
  </si>
  <si>
    <t>May 2024</t>
  </si>
  <si>
    <t>June 2024</t>
  </si>
  <si>
    <t>Your account number is listed on the top of your individual spreadsheet</t>
  </si>
  <si>
    <t>When paying use your statement number as the invoice then a dash with the statement date</t>
  </si>
  <si>
    <t>example:   1357535482-2310</t>
  </si>
  <si>
    <t>this would mean the statement date was Oct23</t>
  </si>
  <si>
    <t>This will help when you are checking to see what has been paid.</t>
  </si>
  <si>
    <t>GL Date will be reflected here</t>
  </si>
  <si>
    <t>Recreation - Library</t>
  </si>
  <si>
    <t>Development Services</t>
  </si>
  <si>
    <t>1215 W Center St</t>
  </si>
  <si>
    <t>Recreation - Senior Center</t>
  </si>
  <si>
    <t>Qualex</t>
  </si>
  <si>
    <t>PG&amp;E Account #</t>
  </si>
  <si>
    <t>Meter Number</t>
  </si>
  <si>
    <t>Address</t>
  </si>
  <si>
    <t>Service ID Number</t>
  </si>
  <si>
    <t>City Department</t>
  </si>
  <si>
    <t>GL</t>
  </si>
  <si>
    <t>Add to Existing PG&amp;E Account #</t>
  </si>
  <si>
    <t>Amount</t>
  </si>
  <si>
    <t>Month</t>
  </si>
  <si>
    <t>Pay Date</t>
  </si>
  <si>
    <t>PW Fleet</t>
  </si>
  <si>
    <t>PW Parks / Golf</t>
  </si>
  <si>
    <t>Sewer Main Eckerts / Cng</t>
  </si>
  <si>
    <t>Employee</t>
  </si>
  <si>
    <t>15th</t>
  </si>
  <si>
    <t xml:space="preserve"> RDA account</t>
  </si>
  <si>
    <t>Street light (move after verify)</t>
  </si>
  <si>
    <t>7980880409-4</t>
  </si>
  <si>
    <r>
      <t xml:space="preserve">Please be sure to use the remit address that shows: </t>
    </r>
    <r>
      <rPr>
        <b/>
        <sz val="14"/>
        <color rgb="FFFF0000"/>
        <rFont val="Calibri"/>
        <family val="2"/>
        <scheme val="minor"/>
      </rPr>
      <t>PO Box 997300</t>
    </r>
  </si>
  <si>
    <t>Do not change the date on this page, the date will autopopulate from your excel book entry, the cell will turn white indicating complete</t>
  </si>
  <si>
    <t>statement issued</t>
  </si>
  <si>
    <t>3rd</t>
  </si>
  <si>
    <t>1st</t>
  </si>
  <si>
    <t>Use the individual spreadsheets to list each account before paying.</t>
  </si>
  <si>
    <t xml:space="preserve">This serves a few purposes.  </t>
  </si>
  <si>
    <t>If you have multiple accounts, it will break out the accounts for billing to the correct GL accounts</t>
  </si>
  <si>
    <t>It is a quick history reference for budgeting your account for the next year.</t>
  </si>
  <si>
    <t>Notes</t>
  </si>
  <si>
    <t xml:space="preserve">Notes should be placed on the first page of the spreadsheet so that there is a record of adding and removing service agreements.  </t>
  </si>
  <si>
    <t>In some accounts there are specific rules to guide what accounts can be added to the page (LMD/CFD)</t>
  </si>
  <si>
    <t>example:   1357535482-2310   - this would mean the statement date was Oct23</t>
  </si>
  <si>
    <t>Adds / Delete Sheet</t>
  </si>
  <si>
    <t>Engineering - please note any additions to the Adds Delete page on the Master Sheet.  This will enable the divisions to review any additions without having to comb through multiple pages.</t>
  </si>
  <si>
    <t>On the Master Sheet it is noted in column A when the statement generally is issued.</t>
  </si>
  <si>
    <t>It ensures that your totals match what we are being billed for</t>
  </si>
  <si>
    <t>the date will autopopulate from your excel book entry, the cell will turn white indicating complete</t>
  </si>
  <si>
    <t>Do not change the date on the Summary page, instead list the date you entered the batch on top line of your divisions spreadsheet</t>
  </si>
  <si>
    <t>Having new accounts listed here, will enable the Division to note it if it is necessary to move it.</t>
  </si>
  <si>
    <t>*these notes also on the procedures tab</t>
  </si>
  <si>
    <t>PW Transit  - Celine</t>
  </si>
  <si>
    <t>Fire  - Aimee / Liz</t>
  </si>
  <si>
    <t xml:space="preserve">Veh Main </t>
  </si>
  <si>
    <t>police / code enf / Aimee / Liz</t>
  </si>
  <si>
    <t>ksmith</t>
  </si>
  <si>
    <t>arubio</t>
  </si>
  <si>
    <t xml:space="preserve">WRITE EFT on the top of each invoice to ensure wire payment </t>
  </si>
  <si>
    <t>SL</t>
  </si>
  <si>
    <t>*sometimes neg bal wait for 3 to pay</t>
  </si>
  <si>
    <t>SW and Old VM</t>
  </si>
  <si>
    <t>creeder</t>
  </si>
  <si>
    <t>ssandoval</t>
  </si>
  <si>
    <t>mkuestardt</t>
  </si>
  <si>
    <t>adhillon</t>
  </si>
  <si>
    <t>elundberg</t>
  </si>
  <si>
    <t>cvillanueva</t>
  </si>
  <si>
    <t>15000 Austin Rd</t>
  </si>
  <si>
    <t>614 El Portal</t>
  </si>
  <si>
    <t>696 Slalom</t>
  </si>
  <si>
    <t>0169194801</t>
  </si>
  <si>
    <t>5630087905</t>
  </si>
  <si>
    <t>Water</t>
  </si>
  <si>
    <t>Erma Patrick</t>
  </si>
  <si>
    <t>no change merging accounts</t>
  </si>
  <si>
    <t>Informational</t>
  </si>
  <si>
    <t>WTO-M1</t>
  </si>
  <si>
    <t>WWL29 Potable Water Well 29</t>
  </si>
  <si>
    <t>WWL30 Potable Water Well 30</t>
  </si>
  <si>
    <t>merged with 5435712189-3</t>
  </si>
  <si>
    <t>adhillion</t>
  </si>
  <si>
    <t xml:space="preserve">Water Division </t>
  </si>
  <si>
    <t>gromero/jfirmalo</t>
  </si>
  <si>
    <t>blperry</t>
  </si>
  <si>
    <t>veilka after 7/1</t>
  </si>
  <si>
    <t xml:space="preserve">nbrown  </t>
  </si>
  <si>
    <t>*once separated this will be PD's</t>
  </si>
  <si>
    <t>temp assignment</t>
  </si>
  <si>
    <t>IT - TEST</t>
  </si>
  <si>
    <t>veilka</t>
  </si>
  <si>
    <t>Finance to Pay City Hall Campus</t>
  </si>
  <si>
    <t>gromero</t>
  </si>
  <si>
    <t>Sewer Main Eckerts / CNG</t>
  </si>
  <si>
    <t>July 2024</t>
  </si>
  <si>
    <t>Aug 2024</t>
  </si>
  <si>
    <t>Sept 2024</t>
  </si>
  <si>
    <t>Oct 2024</t>
  </si>
  <si>
    <t>Nov 2024</t>
  </si>
  <si>
    <t>Dec 2024</t>
  </si>
  <si>
    <t xml:space="preserve"> RDA account Change to Homeless</t>
  </si>
  <si>
    <t xml:space="preserve">gromero </t>
  </si>
  <si>
    <t>1793 Woodward</t>
  </si>
  <si>
    <t>WQCF</t>
  </si>
  <si>
    <t>Tim Carroll (By Gina Romero)</t>
  </si>
  <si>
    <t>Requesting to  discontinue service, pull the meter, and remove the conductors from the transformer/ service line. Plan is to remove the control panel and reconfigure it for an upgrade at another site</t>
  </si>
  <si>
    <t>Removing meter from exisitng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</si>
</sst>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m\ 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Arial"/>
      <family val="2"/>
    </font>
    <font>
      <sz val="12"/>
      <color rgb="FF7030A0"/>
      <name val="Arial"/>
      <family val="2"/>
    </font>
    <font>
      <sz val="12"/>
      <color theme="1"/>
      <name val="Arial"/>
      <family val="2"/>
    </font>
    <font>
      <sz val="13"/>
      <color theme="7" tint="0.59999389629810485"/>
      <name val="Calibri"/>
      <family val="2"/>
      <scheme val="minor"/>
    </font>
    <font>
      <sz val="13"/>
      <color rgb="FF7030A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4"/>
      <color rgb="FFFFFF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70C0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4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49" fontId="2" fillId="0" borderId="0" xfId="1" applyNumberFormat="1" applyFont="1"/>
    <xf numFmtId="49" fontId="3" fillId="2" borderId="0" xfId="0" applyNumberFormat="1" applyFont="1" applyFill="1" applyAlignment="1">
      <alignment horizontal="center" vertical="center" wrapText="1"/>
    </xf>
    <xf numFmtId="49" fontId="1" fillId="0" borderId="0" xfId="1" applyNumberFormat="1" applyAlignment="1">
      <alignment horizontal="center"/>
    </xf>
    <xf numFmtId="164" fontId="1" fillId="0" borderId="0" xfId="1" applyNumberFormat="1"/>
    <xf numFmtId="0" fontId="2" fillId="2" borderId="0" xfId="1" applyFont="1" applyFill="1" applyAlignment="1">
      <alignment horizontal="center" wrapText="1"/>
    </xf>
    <xf numFmtId="0" fontId="1" fillId="2" borderId="0" xfId="1" applyFill="1" applyAlignment="1">
      <alignment horizontal="center"/>
    </xf>
    <xf numFmtId="49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 vertical="top"/>
    </xf>
    <xf numFmtId="0" fontId="5" fillId="0" borderId="0" xfId="2" applyFont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4" fontId="7" fillId="0" borderId="0" xfId="2" applyNumberFormat="1" applyFont="1"/>
    <xf numFmtId="16" fontId="7" fillId="0" borderId="0" xfId="2" applyNumberFormat="1" applyFont="1"/>
    <xf numFmtId="17" fontId="7" fillId="0" borderId="0" xfId="2" applyNumberFormat="1" applyFont="1"/>
    <xf numFmtId="0" fontId="9" fillId="0" borderId="0" xfId="1" applyFont="1" applyAlignment="1">
      <alignment horizontal="center"/>
    </xf>
    <xf numFmtId="165" fontId="3" fillId="2" borderId="0" xfId="0" applyNumberFormat="1" applyFont="1" applyFill="1" applyAlignment="1">
      <alignment horizontal="center" vertical="center" wrapText="1"/>
    </xf>
    <xf numFmtId="0" fontId="1" fillId="4" borderId="0" xfId="1" applyFill="1"/>
    <xf numFmtId="0" fontId="10" fillId="0" borderId="0" xfId="1" applyFont="1"/>
    <xf numFmtId="0" fontId="11" fillId="0" borderId="0" xfId="1" applyFont="1" applyAlignment="1">
      <alignment horizontal="center"/>
    </xf>
    <xf numFmtId="49" fontId="11" fillId="0" borderId="0" xfId="1" applyNumberFormat="1" applyFont="1"/>
    <xf numFmtId="0" fontId="11" fillId="0" borderId="0" xfId="1" applyFont="1"/>
    <xf numFmtId="164" fontId="11" fillId="4" borderId="1" xfId="1" applyNumberFormat="1" applyFont="1" applyFill="1" applyBorder="1"/>
    <xf numFmtId="49" fontId="11" fillId="3" borderId="0" xfId="1" applyNumberFormat="1" applyFont="1" applyFill="1"/>
    <xf numFmtId="49" fontId="11" fillId="4" borderId="0" xfId="1" applyNumberFormat="1" applyFont="1" applyFill="1"/>
    <xf numFmtId="0" fontId="12" fillId="5" borderId="0" xfId="1" applyFont="1" applyFill="1" applyAlignment="1">
      <alignment horizontal="center"/>
    </xf>
    <xf numFmtId="49" fontId="12" fillId="5" borderId="0" xfId="1" applyNumberFormat="1" applyFont="1" applyFill="1"/>
    <xf numFmtId="49" fontId="13" fillId="5" borderId="0" xfId="1" applyNumberFormat="1" applyFont="1" applyFill="1"/>
    <xf numFmtId="0" fontId="12" fillId="5" borderId="0" xfId="1" applyFont="1" applyFill="1"/>
    <xf numFmtId="0" fontId="4" fillId="3" borderId="2" xfId="2" applyFill="1" applyBorder="1"/>
    <xf numFmtId="0" fontId="4" fillId="3" borderId="2" xfId="2" applyFill="1" applyBorder="1" applyAlignment="1">
      <alignment wrapText="1"/>
    </xf>
    <xf numFmtId="0" fontId="4" fillId="0" borderId="0" xfId="2"/>
    <xf numFmtId="0" fontId="4" fillId="0" borderId="0" xfId="2" applyAlignment="1">
      <alignment wrapText="1"/>
    </xf>
    <xf numFmtId="0" fontId="14" fillId="0" borderId="0" xfId="2" applyFont="1"/>
    <xf numFmtId="0" fontId="14" fillId="0" borderId="0" xfId="2" applyFont="1" applyAlignment="1">
      <alignment wrapText="1"/>
    </xf>
    <xf numFmtId="0" fontId="4" fillId="0" borderId="0" xfId="2" applyAlignment="1">
      <alignment vertical="top"/>
    </xf>
    <xf numFmtId="49" fontId="10" fillId="0" borderId="0" xfId="1" applyNumberFormat="1" applyFont="1" applyAlignment="1">
      <alignment horizontal="left"/>
    </xf>
    <xf numFmtId="0" fontId="10" fillId="0" borderId="0" xfId="1" applyFont="1" applyAlignment="1">
      <alignment horizontal="left"/>
    </xf>
    <xf numFmtId="0" fontId="15" fillId="0" borderId="0" xfId="2" applyFont="1" applyAlignment="1">
      <alignment wrapText="1"/>
    </xf>
    <xf numFmtId="0" fontId="12" fillId="0" borderId="0" xfId="1" applyFont="1" applyAlignment="1">
      <alignment horizontal="center"/>
    </xf>
    <xf numFmtId="49" fontId="13" fillId="0" borderId="0" xfId="1" applyNumberFormat="1" applyFont="1"/>
    <xf numFmtId="0" fontId="12" fillId="0" borderId="0" xfId="1" applyFont="1"/>
    <xf numFmtId="49" fontId="16" fillId="0" borderId="0" xfId="1" applyNumberFormat="1" applyFont="1" applyAlignment="1">
      <alignment horizontal="left"/>
    </xf>
    <xf numFmtId="0" fontId="16" fillId="0" borderId="0" xfId="1" applyFont="1"/>
    <xf numFmtId="0" fontId="4" fillId="0" borderId="0" xfId="2" applyAlignment="1">
      <alignment horizontal="left" wrapText="1" indent="3"/>
    </xf>
    <xf numFmtId="0" fontId="4" fillId="0" borderId="0" xfId="2" applyAlignment="1">
      <alignment horizontal="left" indent="11"/>
    </xf>
    <xf numFmtId="164" fontId="17" fillId="4" borderId="1" xfId="1" applyNumberFormat="1" applyFont="1" applyFill="1" applyBorder="1"/>
    <xf numFmtId="164" fontId="18" fillId="6" borderId="1" xfId="1" applyNumberFormat="1" applyFont="1" applyFill="1" applyBorder="1"/>
    <xf numFmtId="0" fontId="11" fillId="6" borderId="0" xfId="1" applyFont="1" applyFill="1"/>
    <xf numFmtId="0" fontId="19" fillId="5" borderId="0" xfId="1" applyFont="1" applyFill="1"/>
    <xf numFmtId="0" fontId="20" fillId="5" borderId="0" xfId="1" applyFont="1" applyFill="1"/>
    <xf numFmtId="49" fontId="21" fillId="0" borderId="0" xfId="1" applyNumberFormat="1" applyFont="1"/>
    <xf numFmtId="49" fontId="22" fillId="0" borderId="0" xfId="1" applyNumberFormat="1" applyFont="1"/>
    <xf numFmtId="49" fontId="0" fillId="0" borderId="0" xfId="1" applyNumberFormat="1" applyFont="1"/>
    <xf numFmtId="0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18" fillId="0" borderId="0" xfId="1" applyNumberFormat="1" applyFont="1"/>
    <xf numFmtId="0" fontId="23" fillId="0" borderId="0" xfId="1" applyFont="1" applyAlignment="1">
      <alignment horizontal="center"/>
    </xf>
    <xf numFmtId="49" fontId="23" fillId="0" borderId="0" xfId="1" applyNumberFormat="1" applyFont="1"/>
    <xf numFmtId="0" fontId="11" fillId="0" borderId="0" xfId="1" applyFont="1" applyAlignment="1">
      <alignment horizontal="right"/>
    </xf>
    <xf numFmtId="0" fontId="24" fillId="0" borderId="0" xfId="1" applyFont="1" applyAlignment="1">
      <alignment horizontal="right"/>
    </xf>
    <xf numFmtId="0" fontId="25" fillId="0" borderId="0" xfId="1" applyFont="1" applyAlignment="1">
      <alignment horizontal="center"/>
    </xf>
    <xf numFmtId="49" fontId="25" fillId="0" borderId="0" xfId="1" applyNumberFormat="1" applyFont="1"/>
    <xf numFmtId="0" fontId="1" fillId="2" borderId="0" xfId="1" applyFill="1"/>
    <xf numFmtId="0" fontId="9" fillId="2" borderId="0" xfId="1" applyFont="1" applyFill="1" applyAlignment="1">
      <alignment horizontal="center"/>
    </xf>
    <xf numFmtId="49" fontId="1" fillId="2" borderId="0" xfId="1" applyNumberFormat="1" applyFill="1"/>
    <xf numFmtId="49" fontId="24" fillId="3" borderId="0" xfId="1" applyNumberFormat="1" applyFont="1" applyFill="1"/>
    <xf numFmtId="0" fontId="11" fillId="2" borderId="0" xfId="1" applyFont="1" applyFill="1"/>
    <xf numFmtId="0" fontId="18" fillId="0" borderId="0" xfId="1" applyFont="1"/>
    <xf numFmtId="0" fontId="27" fillId="0" borderId="0" xfId="2" applyFont="1" applyAlignment="1">
      <alignment horizontal="center"/>
    </xf>
    <xf numFmtId="0" fontId="27" fillId="0" borderId="0" xfId="2" applyFont="1" applyAlignment="1">
      <alignment horizontal="left"/>
    </xf>
    <xf numFmtId="0" fontId="26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27" fillId="0" borderId="0" xfId="2" applyFont="1"/>
    <xf numFmtId="14" fontId="27" fillId="0" borderId="0" xfId="2" applyNumberFormat="1" applyFont="1"/>
    <xf numFmtId="0" fontId="2" fillId="4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</cellXfs>
  <cellStyles count="3">
    <cellStyle name="Normal" xfId="0" builtinId="0"/>
    <cellStyle name="Normal 2" xfId="2" xr:uid="{2FF085F7-D426-49C4-A2E0-D15C4F71EDCE}"/>
    <cellStyle name="Normal 3" xfId="1" xr:uid="{B2383FCF-C9F5-4A8B-8582-E30A33E5570D}"/>
  </cellStyles>
  <dxfs count="12"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1127507</xdr:colOff>
      <xdr:row>7</xdr:row>
      <xdr:rowOff>75138</xdr:rowOff>
    </xdr:from>
    <xdr:ext cx="10012296" cy="277817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A2844E2-4624-401D-8F9E-22CC48D3AC66}"/>
            </a:ext>
          </a:extLst>
        </xdr:cNvPr>
        <xdr:cNvSpPr/>
      </xdr:nvSpPr>
      <xdr:spPr>
        <a:xfrm rot="21042615">
          <a:off x="6223382" y="1599138"/>
          <a:ext cx="10012296" cy="277817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 w="10160">
                <a:gradFill flip="none" rotWithShape="1">
                  <a:gsLst>
                    <a:gs pos="0">
                      <a:schemeClr val="accent6">
                        <a:lumMod val="89000"/>
                      </a:schemeClr>
                    </a:gs>
                    <a:gs pos="23000">
                      <a:schemeClr val="accent6">
                        <a:lumMod val="89000"/>
                      </a:schemeClr>
                    </a:gs>
                    <a:gs pos="69000">
                      <a:schemeClr val="accent6">
                        <a:lumMod val="75000"/>
                      </a:schemeClr>
                    </a:gs>
                    <a:gs pos="97000">
                      <a:schemeClr val="accent6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Do not Type in these boxes, </a:t>
          </a:r>
        </a:p>
        <a:p>
          <a:pPr algn="ctr"/>
          <a:r>
            <a:rPr lang="en-US" sz="5400" b="1" cap="none" spc="0">
              <a:ln w="10160">
                <a:gradFill flip="none" rotWithShape="1">
                  <a:gsLst>
                    <a:gs pos="0">
                      <a:schemeClr val="accent6">
                        <a:lumMod val="89000"/>
                      </a:schemeClr>
                    </a:gs>
                    <a:gs pos="23000">
                      <a:schemeClr val="accent6">
                        <a:lumMod val="89000"/>
                      </a:schemeClr>
                    </a:gs>
                    <a:gs pos="69000">
                      <a:schemeClr val="accent6">
                        <a:lumMod val="75000"/>
                      </a:schemeClr>
                    </a:gs>
                    <a:gs pos="97000">
                      <a:schemeClr val="accent6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they will auto populate</a:t>
          </a:r>
          <a:r>
            <a:rPr lang="en-US" sz="5400" b="1" cap="none" spc="0" baseline="0">
              <a:ln w="10160">
                <a:gradFill flip="none" rotWithShape="1">
                  <a:gsLst>
                    <a:gs pos="0">
                      <a:schemeClr val="accent6">
                        <a:lumMod val="89000"/>
                      </a:schemeClr>
                    </a:gs>
                    <a:gs pos="23000">
                      <a:schemeClr val="accent6">
                        <a:lumMod val="89000"/>
                      </a:schemeClr>
                    </a:gs>
                    <a:gs pos="69000">
                      <a:schemeClr val="accent6">
                        <a:lumMod val="75000"/>
                      </a:schemeClr>
                    </a:gs>
                    <a:gs pos="97000">
                      <a:schemeClr val="accent6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from </a:t>
          </a:r>
        </a:p>
        <a:p>
          <a:pPr algn="ctr"/>
          <a:r>
            <a:rPr lang="en-US" sz="5400" b="1" cap="none" spc="0" baseline="0">
              <a:ln w="10160">
                <a:gradFill flip="none" rotWithShape="1">
                  <a:gsLst>
                    <a:gs pos="0">
                      <a:schemeClr val="accent6">
                        <a:lumMod val="89000"/>
                      </a:schemeClr>
                    </a:gs>
                    <a:gs pos="23000">
                      <a:schemeClr val="accent6">
                        <a:lumMod val="89000"/>
                      </a:schemeClr>
                    </a:gs>
                    <a:gs pos="69000">
                      <a:schemeClr val="accent6">
                        <a:lumMod val="75000"/>
                      </a:schemeClr>
                    </a:gs>
                    <a:gs pos="97000">
                      <a:schemeClr val="accent6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your department spreadsheet</a:t>
          </a:r>
          <a:endParaRPr lang="en-US" sz="5400" b="1" cap="none" spc="0">
            <a:ln w="10160">
              <a:gradFill flip="none" rotWithShape="1">
                <a:gsLst>
                  <a:gs pos="0">
                    <a:schemeClr val="accent6">
                      <a:lumMod val="89000"/>
                    </a:schemeClr>
                  </a:gs>
                  <a:gs pos="23000">
                    <a:schemeClr val="accent6">
                      <a:lumMod val="89000"/>
                    </a:schemeClr>
                  </a:gs>
                  <a:gs pos="69000">
                    <a:schemeClr val="accent6">
                      <a:lumMod val="75000"/>
                    </a:schemeClr>
                  </a:gs>
                  <a:gs pos="97000">
                    <a:schemeClr val="accent6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898908</xdr:colOff>
      <xdr:row>8</xdr:row>
      <xdr:rowOff>75138</xdr:rowOff>
    </xdr:from>
    <xdr:ext cx="10012296" cy="277817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FEC0EF9-8346-446F-A9B3-4472E1FDA1AF}"/>
            </a:ext>
          </a:extLst>
        </xdr:cNvPr>
        <xdr:cNvSpPr/>
      </xdr:nvSpPr>
      <xdr:spPr>
        <a:xfrm rot="21042615">
          <a:off x="8557008" y="1627713"/>
          <a:ext cx="10012296" cy="277817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 w="10160">
                <a:gradFill flip="none" rotWithShape="1">
                  <a:gsLst>
                    <a:gs pos="0">
                      <a:schemeClr val="accent6">
                        <a:lumMod val="89000"/>
                      </a:schemeClr>
                    </a:gs>
                    <a:gs pos="23000">
                      <a:schemeClr val="accent6">
                        <a:lumMod val="89000"/>
                      </a:schemeClr>
                    </a:gs>
                    <a:gs pos="69000">
                      <a:schemeClr val="accent6">
                        <a:lumMod val="75000"/>
                      </a:schemeClr>
                    </a:gs>
                    <a:gs pos="97000">
                      <a:schemeClr val="accent6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Do not Type in these boxes, </a:t>
          </a:r>
        </a:p>
        <a:p>
          <a:pPr algn="ctr"/>
          <a:r>
            <a:rPr lang="en-US" sz="5400" b="1" cap="none" spc="0">
              <a:ln w="10160">
                <a:gradFill flip="none" rotWithShape="1">
                  <a:gsLst>
                    <a:gs pos="0">
                      <a:schemeClr val="accent6">
                        <a:lumMod val="89000"/>
                      </a:schemeClr>
                    </a:gs>
                    <a:gs pos="23000">
                      <a:schemeClr val="accent6">
                        <a:lumMod val="89000"/>
                      </a:schemeClr>
                    </a:gs>
                    <a:gs pos="69000">
                      <a:schemeClr val="accent6">
                        <a:lumMod val="75000"/>
                      </a:schemeClr>
                    </a:gs>
                    <a:gs pos="97000">
                      <a:schemeClr val="accent6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they will auto populate</a:t>
          </a:r>
          <a:r>
            <a:rPr lang="en-US" sz="5400" b="1" cap="none" spc="0" baseline="0">
              <a:ln w="10160">
                <a:gradFill flip="none" rotWithShape="1">
                  <a:gsLst>
                    <a:gs pos="0">
                      <a:schemeClr val="accent6">
                        <a:lumMod val="89000"/>
                      </a:schemeClr>
                    </a:gs>
                    <a:gs pos="23000">
                      <a:schemeClr val="accent6">
                        <a:lumMod val="89000"/>
                      </a:schemeClr>
                    </a:gs>
                    <a:gs pos="69000">
                      <a:schemeClr val="accent6">
                        <a:lumMod val="75000"/>
                      </a:schemeClr>
                    </a:gs>
                    <a:gs pos="97000">
                      <a:schemeClr val="accent6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from </a:t>
          </a:r>
        </a:p>
        <a:p>
          <a:pPr algn="ctr"/>
          <a:r>
            <a:rPr lang="en-US" sz="5400" b="1" cap="none" spc="0" baseline="0">
              <a:ln w="10160">
                <a:gradFill flip="none" rotWithShape="1">
                  <a:gsLst>
                    <a:gs pos="0">
                      <a:schemeClr val="accent6">
                        <a:lumMod val="89000"/>
                      </a:schemeClr>
                    </a:gs>
                    <a:gs pos="23000">
                      <a:schemeClr val="accent6">
                        <a:lumMod val="89000"/>
                      </a:schemeClr>
                    </a:gs>
                    <a:gs pos="69000">
                      <a:schemeClr val="accent6">
                        <a:lumMod val="75000"/>
                      </a:schemeClr>
                    </a:gs>
                    <a:gs pos="97000">
                      <a:schemeClr val="accent6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your department spreadsheet</a:t>
          </a:r>
          <a:endParaRPr lang="en-US" sz="5400" b="1" cap="none" spc="0">
            <a:ln w="10160">
              <a:gradFill flip="none" rotWithShape="1">
                <a:gsLst>
                  <a:gs pos="0">
                    <a:schemeClr val="accent6">
                      <a:lumMod val="89000"/>
                    </a:schemeClr>
                  </a:gs>
                  <a:gs pos="23000">
                    <a:schemeClr val="accent6">
                      <a:lumMod val="89000"/>
                    </a:schemeClr>
                  </a:gs>
                  <a:gs pos="69000">
                    <a:schemeClr val="accent6">
                      <a:lumMod val="75000"/>
                    </a:schemeClr>
                  </a:gs>
                  <a:gs pos="97000">
                    <a:schemeClr val="accent6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0150442093-4%20WQCF%20-%20ECKERTS.xlsx" TargetMode="External"/><Relationship Id="rId1" Type="http://schemas.openxmlformats.org/officeDocument/2006/relationships/externalLinkPath" Target="0150442093-4%20WQCF%20-%20ECKE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1408226178-6%20Traffic.xlsx" TargetMode="External"/><Relationship Id="rId1" Type="http://schemas.openxmlformats.org/officeDocument/2006/relationships/externalLinkPath" Target="1408226178-6%20Traffic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2232750625-3%20Recreation%20-%20Senior%20Center.xlsx" TargetMode="External"/><Relationship Id="rId1" Type="http://schemas.openxmlformats.org/officeDocument/2006/relationships/externalLinkPath" Target="2232750625-3%20Recreation%20-%20Senior%20Center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2694340947-9%20WQCF%20Sewer.xlsx" TargetMode="External"/><Relationship Id="rId1" Type="http://schemas.openxmlformats.org/officeDocument/2006/relationships/externalLinkPath" Target="2694340947-9%20WQCF%20Sewer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3329329193-7%20Parks.xlsx" TargetMode="External"/><Relationship Id="rId1" Type="http://schemas.openxmlformats.org/officeDocument/2006/relationships/externalLinkPath" Target="3329329193-7%20Parks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3621775480-7%20City%20Hall%20Campus.xlsx" TargetMode="External"/><Relationship Id="rId1" Type="http://schemas.openxmlformats.org/officeDocument/2006/relationships/externalLinkPath" Target="3621775480-7%20City%20Hall%20Campus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4017424340-8%20-%20SW%20and%20Old%20VM.xlsx" TargetMode="External"/><Relationship Id="rId1" Type="http://schemas.openxmlformats.org/officeDocument/2006/relationships/externalLinkPath" Target="4017424340-8%20-%20SW%20and%20Old%20VM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4127678604-7%20Parks%20CFD.xlsx" TargetMode="External"/><Relationship Id="rId1" Type="http://schemas.openxmlformats.org/officeDocument/2006/relationships/externalLinkPath" Target="4127678604-7%20Parks%20CFD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5392080692-3%20AC%20and%20SW.xlsx" TargetMode="External"/><Relationship Id="rId1" Type="http://schemas.openxmlformats.org/officeDocument/2006/relationships/externalLinkPath" Target="5392080692-3%20AC%20and%20SW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5710249314-5%20Streets%20and%20SW.xlsx" TargetMode="External"/><Relationship Id="rId1" Type="http://schemas.openxmlformats.org/officeDocument/2006/relationships/externalLinkPath" Target="5710249314-5%20Streets%20and%20SW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6433170482-1%20Transit%20Center.xlsx" TargetMode="External"/><Relationship Id="rId1" Type="http://schemas.openxmlformats.org/officeDocument/2006/relationships/externalLinkPath" Target="6433170482-1%20Transit%20Cent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5435712189-3%20Water.xlsx" TargetMode="External"/><Relationship Id="rId1" Type="http://schemas.openxmlformats.org/officeDocument/2006/relationships/externalLinkPath" Target="5435712189-3%20Water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6620738534-6%20Development%20Services.xlsx" TargetMode="External"/><Relationship Id="rId1" Type="http://schemas.openxmlformats.org/officeDocument/2006/relationships/externalLinkPath" Target="6620738534-6%20Development%20Services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6858855167-8%20Storm.xlsx" TargetMode="External"/><Relationship Id="rId1" Type="http://schemas.openxmlformats.org/officeDocument/2006/relationships/externalLinkPath" Target="6858855167-8%20Storm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7237796744-2%20-%20Qualex.xlsx" TargetMode="External"/><Relationship Id="rId1" Type="http://schemas.openxmlformats.org/officeDocument/2006/relationships/externalLinkPath" Target="7237796744-2%20-%20Qualex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8186256841-7%20Recreation%20-%20Library.xlsx" TargetMode="External"/><Relationship Id="rId1" Type="http://schemas.openxmlformats.org/officeDocument/2006/relationships/externalLinkPath" Target="8186256841-7%20Recreation%20-%20Library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9387896769-9%20Fire%20Department.xlsx" TargetMode="External"/><Relationship Id="rId1" Type="http://schemas.openxmlformats.org/officeDocument/2006/relationships/externalLinkPath" Target="9387896769-9%20Fire%20Department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new%20lighting.xlsx" TargetMode="External"/><Relationship Id="rId1" Type="http://schemas.openxmlformats.org/officeDocument/2006/relationships/externalLinkPath" Target="new%20lighting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0428961702-1%20Fleet.xlsx" TargetMode="External"/><Relationship Id="rId1" Type="http://schemas.openxmlformats.org/officeDocument/2006/relationships/externalLinkPath" Target="0428961702-1%20Flee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0553832562-1%20Successor%20Agency.xlsx" TargetMode="External"/><Relationship Id="rId1" Type="http://schemas.openxmlformats.org/officeDocument/2006/relationships/externalLinkPath" Target="0553832562-1%20Successor%20Agenc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0590780147-5%20Traffic%20Signals.xlsx" TargetMode="External"/><Relationship Id="rId1" Type="http://schemas.openxmlformats.org/officeDocument/2006/relationships/externalLinkPath" Target="0590780147-5%20Traffic%20Signal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0677846418-7%20Public%20Safety%20Sycamore.xlsx" TargetMode="External"/><Relationship Id="rId1" Type="http://schemas.openxmlformats.org/officeDocument/2006/relationships/externalLinkPath" Target="0677846418-7%20Public%20Safety%20Sycamore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0689336588-9%20Parks%20-%20LMD.xlsx" TargetMode="External"/><Relationship Id="rId1" Type="http://schemas.openxmlformats.org/officeDocument/2006/relationships/externalLinkPath" Target="0689336588-9%20Parks%20-%20LMD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0996148777-5%20Facilities.xlsx" TargetMode="External"/><Relationship Id="rId1" Type="http://schemas.openxmlformats.org/officeDocument/2006/relationships/externalLinkPath" Target="0996148777-5%20Facilities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net2/Utility%20Management/1357535482-7%20Golf%20Course.xlsx" TargetMode="External"/><Relationship Id="rId1" Type="http://schemas.openxmlformats.org/officeDocument/2006/relationships/externalLinkPath" Target="1357535482-7%20Golf%20Co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 WQCF FY23-24"/>
      <sheetName val="PW WQCF FY24-25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45309</v>
          </cell>
          <cell r="J1">
            <v>45329</v>
          </cell>
          <cell r="K1">
            <v>45358</v>
          </cell>
          <cell r="L1">
            <v>45391</v>
          </cell>
          <cell r="M1">
            <v>45419</v>
          </cell>
          <cell r="N1">
            <v>45449</v>
          </cell>
        </row>
        <row r="3">
          <cell r="O3">
            <v>45474</v>
          </cell>
        </row>
      </sheetData>
      <sheetData sheetId="2">
        <row r="1">
          <cell r="D1">
            <v>45509</v>
          </cell>
          <cell r="E1">
            <v>45551</v>
          </cell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W - St Lghts-Trf Sig"/>
      <sheetName val="FY24-25  St Lghts-Trf Sig "/>
      <sheetName val="Streetlights and Traffic Lights"/>
    </sheetNames>
    <sheetDataSet>
      <sheetData sheetId="0">
        <row r="1">
          <cell r="F1">
            <v>45202</v>
          </cell>
          <cell r="G1">
            <v>45237</v>
          </cell>
          <cell r="H1">
            <v>45281</v>
          </cell>
          <cell r="I1">
            <v>45309</v>
          </cell>
          <cell r="J1">
            <v>45330</v>
          </cell>
          <cell r="K1">
            <v>45363</v>
          </cell>
          <cell r="L1">
            <v>45392</v>
          </cell>
          <cell r="M1">
            <v>45419</v>
          </cell>
          <cell r="N1">
            <v>45449</v>
          </cell>
          <cell r="O1">
            <v>45481</v>
          </cell>
        </row>
      </sheetData>
      <sheetData sheetId="1">
        <row r="1">
          <cell r="D1">
            <v>45509</v>
          </cell>
          <cell r="E1">
            <v>45546</v>
          </cell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Senior Center FY23-24"/>
      <sheetName val="Senior Center FY24-25"/>
    </sheetNames>
    <sheetDataSet>
      <sheetData sheetId="0"/>
      <sheetData sheetId="1">
        <row r="1">
          <cell r="F1">
            <v>45204</v>
          </cell>
          <cell r="G1">
            <v>45238</v>
          </cell>
          <cell r="H1">
            <v>45274</v>
          </cell>
          <cell r="I1">
            <v>45307</v>
          </cell>
          <cell r="J1">
            <v>45328</v>
          </cell>
          <cell r="K1">
            <v>45363</v>
          </cell>
          <cell r="L1">
            <v>45369</v>
          </cell>
          <cell r="M1">
            <v>45386</v>
          </cell>
          <cell r="N1">
            <v>45419</v>
          </cell>
          <cell r="O1">
            <v>45454</v>
          </cell>
        </row>
      </sheetData>
      <sheetData sheetId="2">
        <row r="1">
          <cell r="D1">
            <v>45518</v>
          </cell>
          <cell r="E1">
            <v>45545</v>
          </cell>
          <cell r="F1"/>
          <cell r="G1"/>
          <cell r="H1"/>
          <cell r="I1"/>
          <cell r="J1"/>
          <cell r="K1"/>
          <cell r="L1"/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 -WQCF FY23-24"/>
      <sheetName val="PW -WQCF FY24-25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45309</v>
          </cell>
          <cell r="J1">
            <v>45328</v>
          </cell>
          <cell r="K1">
            <v>45363</v>
          </cell>
          <cell r="L1">
            <v>45391</v>
          </cell>
          <cell r="M1">
            <v>45419</v>
          </cell>
          <cell r="N1">
            <v>45449</v>
          </cell>
          <cell r="O1">
            <v>45484</v>
          </cell>
        </row>
      </sheetData>
      <sheetData sheetId="2">
        <row r="1">
          <cell r="D1">
            <v>45509</v>
          </cell>
          <cell r="E1">
            <v>45551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 - Parks"/>
      <sheetName val="PW - Parks FY24-25"/>
    </sheetNames>
    <sheetDataSet>
      <sheetData sheetId="0"/>
      <sheetData sheetId="1">
        <row r="1">
          <cell r="F1">
            <v>45204</v>
          </cell>
          <cell r="G1">
            <v>45238</v>
          </cell>
          <cell r="H1">
            <v>45274</v>
          </cell>
          <cell r="I1">
            <v>45308</v>
          </cell>
          <cell r="J1">
            <v>45342</v>
          </cell>
          <cell r="K1">
            <v>45369</v>
          </cell>
          <cell r="L1">
            <v>45397</v>
          </cell>
          <cell r="M1">
            <v>45420</v>
          </cell>
          <cell r="N1">
            <v>45456</v>
          </cell>
          <cell r="P1">
            <v>45510</v>
          </cell>
        </row>
      </sheetData>
      <sheetData sheetId="2">
        <row r="1">
          <cell r="D1">
            <v>45510</v>
          </cell>
          <cell r="E1">
            <v>45545</v>
          </cell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City Hall FY23-24"/>
      <sheetName val="City Hall FY24-25"/>
    </sheetNames>
    <sheetDataSet>
      <sheetData sheetId="0"/>
      <sheetData sheetId="1">
        <row r="1">
          <cell r="F1">
            <v>45204</v>
          </cell>
          <cell r="G1">
            <v>45238</v>
          </cell>
          <cell r="H1">
            <v>45274</v>
          </cell>
          <cell r="I1">
            <v>45308</v>
          </cell>
          <cell r="J1">
            <v>45328</v>
          </cell>
          <cell r="K1">
            <v>45363</v>
          </cell>
          <cell r="L1">
            <v>45391</v>
          </cell>
          <cell r="M1">
            <v>45428</v>
          </cell>
          <cell r="N1">
            <v>45449</v>
          </cell>
          <cell r="O1">
            <v>45476</v>
          </cell>
        </row>
      </sheetData>
      <sheetData sheetId="2">
        <row r="1">
          <cell r="D1">
            <v>45510</v>
          </cell>
          <cell r="E1">
            <v>45540</v>
          </cell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 - Veh Main &amp; SW"/>
      <sheetName val="FY24-25 PW - Veh Main &amp; SW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45309</v>
          </cell>
          <cell r="J1">
            <v>45328</v>
          </cell>
          <cell r="K1">
            <v>45358</v>
          </cell>
          <cell r="L1">
            <v>45391</v>
          </cell>
          <cell r="M1">
            <v>45435</v>
          </cell>
          <cell r="N1">
            <v>45481</v>
          </cell>
          <cell r="O1"/>
        </row>
      </sheetData>
      <sheetData sheetId="2">
        <row r="1">
          <cell r="D1">
            <v>45491</v>
          </cell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 - CFDs"/>
      <sheetName val="PW - CFDs FY24-25"/>
      <sheetName val="Streetlights and Traffic Lights"/>
    </sheetNames>
    <sheetDataSet>
      <sheetData sheetId="0"/>
      <sheetData sheetId="1">
        <row r="1">
          <cell r="F1">
            <v>45218</v>
          </cell>
          <cell r="G1">
            <v>45244</v>
          </cell>
          <cell r="H1">
            <v>45274</v>
          </cell>
          <cell r="I1">
            <v>45309</v>
          </cell>
          <cell r="J1">
            <v>45342</v>
          </cell>
          <cell r="K1">
            <v>45369</v>
          </cell>
          <cell r="L1">
            <v>45397</v>
          </cell>
          <cell r="M1">
            <v>45397</v>
          </cell>
          <cell r="N1">
            <v>45420</v>
          </cell>
          <cell r="O1">
            <v>45461</v>
          </cell>
        </row>
      </sheetData>
      <sheetData sheetId="2">
        <row r="1">
          <cell r="D1"/>
          <cell r="E1">
            <v>45546</v>
          </cell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 - SW &amp; AC"/>
      <sheetName val="PW - SW and AC FY2425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45309</v>
          </cell>
          <cell r="J1">
            <v>45328</v>
          </cell>
          <cell r="K1">
            <v>45363</v>
          </cell>
          <cell r="L1">
            <v>45391</v>
          </cell>
          <cell r="M1">
            <v>45435</v>
          </cell>
          <cell r="N1">
            <v>45480</v>
          </cell>
          <cell r="O1">
            <v>45491</v>
          </cell>
        </row>
      </sheetData>
      <sheetData sheetId="2">
        <row r="1"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 - Street Main &amp; SW"/>
      <sheetName val="FY24-25 - Street Main &amp; SW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45309</v>
          </cell>
          <cell r="J1">
            <v>45329</v>
          </cell>
          <cell r="K1">
            <v>45358</v>
          </cell>
          <cell r="L1">
            <v>45391</v>
          </cell>
          <cell r="M1">
            <v>45435</v>
          </cell>
          <cell r="N1">
            <v>45481</v>
          </cell>
          <cell r="O1"/>
        </row>
      </sheetData>
      <sheetData sheetId="2">
        <row r="1">
          <cell r="D1">
            <v>45491</v>
          </cell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FY23-24"/>
      <sheetName val="FY24-25"/>
    </sheetNames>
    <sheetDataSet>
      <sheetData sheetId="0"/>
      <sheetData sheetId="1">
        <row r="1">
          <cell r="F1">
            <v>45218</v>
          </cell>
          <cell r="G1">
            <v>45237</v>
          </cell>
          <cell r="H1">
            <v>45274</v>
          </cell>
          <cell r="I1">
            <v>45309</v>
          </cell>
          <cell r="J1">
            <v>45330</v>
          </cell>
          <cell r="K1">
            <v>45372</v>
          </cell>
          <cell r="L1">
            <v>45390</v>
          </cell>
          <cell r="M1">
            <v>45420</v>
          </cell>
          <cell r="N1">
            <v>45453</v>
          </cell>
          <cell r="O1">
            <v>45481</v>
          </cell>
        </row>
      </sheetData>
      <sheetData sheetId="2">
        <row r="1">
          <cell r="F1"/>
          <cell r="G1"/>
          <cell r="H1"/>
          <cell r="I1"/>
          <cell r="J1"/>
          <cell r="K1"/>
          <cell r="L1"/>
          <cell r="M1"/>
          <cell r="N1"/>
          <cell r="O1"/>
        </row>
        <row r="3">
          <cell r="D3">
            <v>45509</v>
          </cell>
          <cell r="E3">
            <v>45539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 - Water"/>
      <sheetName val="PW - Water FY25-26"/>
    </sheetNames>
    <sheetDataSet>
      <sheetData sheetId="0"/>
      <sheetData sheetId="1">
        <row r="1">
          <cell r="F1">
            <v>45218</v>
          </cell>
          <cell r="G1">
            <v>45237</v>
          </cell>
          <cell r="H1">
            <v>45261</v>
          </cell>
          <cell r="I1">
            <v>45293</v>
          </cell>
          <cell r="J1">
            <v>45329</v>
          </cell>
          <cell r="K1">
            <v>45358</v>
          </cell>
          <cell r="L1">
            <v>45391</v>
          </cell>
          <cell r="M1">
            <v>45419</v>
          </cell>
          <cell r="N1">
            <v>45467</v>
          </cell>
          <cell r="O1"/>
        </row>
        <row r="36">
          <cell r="F36"/>
          <cell r="H36"/>
          <cell r="I36"/>
          <cell r="K36"/>
          <cell r="L36"/>
        </row>
        <row r="41">
          <cell r="F41"/>
          <cell r="G41"/>
          <cell r="H41"/>
          <cell r="I41"/>
          <cell r="J41"/>
          <cell r="K41"/>
          <cell r="L41"/>
        </row>
        <row r="45">
          <cell r="F45">
            <v>2933.36</v>
          </cell>
          <cell r="G45">
            <v>2153.3200000000002</v>
          </cell>
          <cell r="H45">
            <v>838.62</v>
          </cell>
          <cell r="I45">
            <v>1411.82</v>
          </cell>
          <cell r="J45">
            <v>1777.58</v>
          </cell>
          <cell r="K45">
            <v>1694.61</v>
          </cell>
          <cell r="L45">
            <v>1583.17</v>
          </cell>
        </row>
      </sheetData>
      <sheetData sheetId="2">
        <row r="3">
          <cell r="D3"/>
          <cell r="E3">
            <v>45516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DS FY23-24"/>
      <sheetName val="DS FY24-25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45250</v>
          </cell>
          <cell r="I1">
            <v>45278</v>
          </cell>
          <cell r="J1">
            <v>45313</v>
          </cell>
          <cell r="K1">
            <v>45343</v>
          </cell>
          <cell r="L1">
            <v>45370</v>
          </cell>
          <cell r="M1">
            <v>45404</v>
          </cell>
          <cell r="N1">
            <v>45434</v>
          </cell>
          <cell r="O1">
            <v>45467</v>
          </cell>
        </row>
      </sheetData>
      <sheetData sheetId="2">
        <row r="1">
          <cell r="D1">
            <v>45491</v>
          </cell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Storm FY23-24"/>
      <sheetName val="PWStorm FY24-25"/>
    </sheetNames>
    <sheetDataSet>
      <sheetData sheetId="0"/>
      <sheetData sheetId="1">
        <row r="1">
          <cell r="F1">
            <v>45218</v>
          </cell>
          <cell r="G1">
            <v>45239</v>
          </cell>
          <cell r="H1">
            <v>45274</v>
          </cell>
          <cell r="I1">
            <v>45308</v>
          </cell>
          <cell r="J1">
            <v>45330</v>
          </cell>
          <cell r="K1">
            <v>45369</v>
          </cell>
          <cell r="L1">
            <v>45391</v>
          </cell>
          <cell r="M1">
            <v>45427</v>
          </cell>
          <cell r="N1">
            <v>45473</v>
          </cell>
          <cell r="O1">
            <v>45484</v>
          </cell>
        </row>
      </sheetData>
      <sheetData sheetId="2">
        <row r="1">
          <cell r="D1">
            <v>45509</v>
          </cell>
          <cell r="E1">
            <v>45551</v>
          </cell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Qualex FY23-24"/>
      <sheetName val="Unsheltered FY24-25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45310</v>
          </cell>
          <cell r="J1">
            <v>45329</v>
          </cell>
          <cell r="K1">
            <v>45358</v>
          </cell>
          <cell r="L1">
            <v>45404</v>
          </cell>
          <cell r="M1">
            <v>45421</v>
          </cell>
          <cell r="N1">
            <v>45473</v>
          </cell>
          <cell r="O1">
            <v>45504</v>
          </cell>
        </row>
      </sheetData>
      <sheetData sheetId="2">
        <row r="1">
          <cell r="D1">
            <v>45509</v>
          </cell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Library FY23-24"/>
      <sheetName val="Library FY24-25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45310</v>
          </cell>
          <cell r="J1">
            <v>45328</v>
          </cell>
          <cell r="K1">
            <v>45358</v>
          </cell>
          <cell r="L1">
            <v>45386</v>
          </cell>
          <cell r="M1">
            <v>45419</v>
          </cell>
          <cell r="N1">
            <v>45454</v>
          </cell>
          <cell r="O1">
            <v>45484</v>
          </cell>
        </row>
      </sheetData>
      <sheetData sheetId="2">
        <row r="1">
          <cell r="D1">
            <v>45518</v>
          </cell>
          <cell r="E1">
            <v>45545</v>
          </cell>
          <cell r="F1"/>
          <cell r="G1"/>
          <cell r="H1"/>
          <cell r="I1"/>
          <cell r="J1"/>
          <cell r="L1"/>
          <cell r="M1"/>
          <cell r="N1"/>
          <cell r="O1"/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Fire FY23-24"/>
      <sheetName val="Fire FY24-25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45310</v>
          </cell>
          <cell r="J1">
            <v>45329</v>
          </cell>
          <cell r="K1">
            <v>45391</v>
          </cell>
          <cell r="L1">
            <v>45391</v>
          </cell>
          <cell r="M1">
            <v>45420</v>
          </cell>
          <cell r="N1">
            <v>45455</v>
          </cell>
          <cell r="O1">
            <v>45484</v>
          </cell>
        </row>
      </sheetData>
      <sheetData sheetId="2">
        <row r="1"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lights"/>
      <sheetName val="F24-25 lights "/>
    </sheetNames>
    <sheetDataSet>
      <sheetData sheetId="0"/>
      <sheetData sheetId="1">
        <row r="1">
          <cell r="F1">
            <v>45219</v>
          </cell>
          <cell r="G1">
            <v>45238</v>
          </cell>
          <cell r="H1">
            <v>45281</v>
          </cell>
          <cell r="I1">
            <v>45307</v>
          </cell>
          <cell r="J1">
            <v>45330</v>
          </cell>
          <cell r="K1">
            <v>45358</v>
          </cell>
          <cell r="L1">
            <v>45420</v>
          </cell>
          <cell r="M1">
            <v>45419</v>
          </cell>
          <cell r="N1">
            <v>45449</v>
          </cell>
          <cell r="O1">
            <v>45468</v>
          </cell>
        </row>
        <row r="21">
          <cell r="L21">
            <v>45392</v>
          </cell>
          <cell r="M21">
            <v>45420</v>
          </cell>
          <cell r="N21">
            <v>45449</v>
          </cell>
          <cell r="O21">
            <v>45481</v>
          </cell>
        </row>
      </sheetData>
      <sheetData sheetId="2">
        <row r="1">
          <cell r="D1">
            <v>45496</v>
          </cell>
          <cell r="E1">
            <v>45526</v>
          </cell>
          <cell r="F1"/>
          <cell r="G1"/>
          <cell r="H1"/>
          <cell r="I1"/>
          <cell r="J1"/>
          <cell r="K1"/>
          <cell r="L1"/>
          <cell r="M1"/>
          <cell r="N1"/>
          <cell r="O1"/>
        </row>
        <row r="21">
          <cell r="D21">
            <v>45509</v>
          </cell>
          <cell r="E21">
            <v>45546</v>
          </cell>
          <cell r="F21"/>
          <cell r="G21"/>
          <cell r="H21"/>
          <cell r="I21"/>
          <cell r="J21"/>
          <cell r="K21"/>
          <cell r="L21"/>
          <cell r="M21"/>
          <cell r="N21"/>
          <cell r="O21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Fleet FY23-24"/>
      <sheetName val="Fleet FY24-25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45302</v>
          </cell>
          <cell r="J1">
            <v>45330</v>
          </cell>
          <cell r="K1">
            <v>45358</v>
          </cell>
          <cell r="L1">
            <v>45391</v>
          </cell>
          <cell r="M1">
            <v>45427</v>
          </cell>
          <cell r="N1">
            <v>45469</v>
          </cell>
          <cell r="O1">
            <v>45519</v>
          </cell>
        </row>
      </sheetData>
      <sheetData sheetId="2">
        <row r="1">
          <cell r="D1">
            <v>45519</v>
          </cell>
          <cell r="E1">
            <v>45551</v>
          </cell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Successor Agency"/>
      <sheetName val="Successor Agency 24-25"/>
    </sheetNames>
    <sheetDataSet>
      <sheetData sheetId="0"/>
      <sheetData sheetId="1">
        <row r="1">
          <cell r="F1">
            <v>45274</v>
          </cell>
          <cell r="G1">
            <v>45274</v>
          </cell>
          <cell r="H1">
            <v>45274</v>
          </cell>
          <cell r="I1">
            <v>45330</v>
          </cell>
          <cell r="J1">
            <v>45330</v>
          </cell>
          <cell r="K1">
            <v>45455</v>
          </cell>
          <cell r="L1">
            <v>45455</v>
          </cell>
          <cell r="M1">
            <v>45455</v>
          </cell>
          <cell r="N1">
            <v>45455</v>
          </cell>
          <cell r="O1">
            <v>45455</v>
          </cell>
        </row>
      </sheetData>
      <sheetData sheetId="2">
        <row r="1"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FY24-25 PW St Lghts-Trf Sigl"/>
      <sheetName val="PW - St Lghts-Trf Sig"/>
      <sheetName val="Streetlights"/>
      <sheetName val="Traffic Lights"/>
      <sheetName val="Unlisted"/>
    </sheetNames>
    <sheetDataSet>
      <sheetData sheetId="0"/>
      <sheetData sheetId="1">
        <row r="1">
          <cell r="D1">
            <v>45509</v>
          </cell>
          <cell r="E1">
            <v>45546</v>
          </cell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  <sheetData sheetId="2">
        <row r="1">
          <cell r="F1">
            <v>45202</v>
          </cell>
          <cell r="G1">
            <v>45239</v>
          </cell>
          <cell r="H1">
            <v>45281</v>
          </cell>
          <cell r="I1">
            <v>45307</v>
          </cell>
          <cell r="J1">
            <v>45330</v>
          </cell>
          <cell r="K1">
            <v>45363</v>
          </cell>
          <cell r="L1">
            <v>45392</v>
          </cell>
          <cell r="M1">
            <v>45419</v>
          </cell>
          <cell r="N1">
            <v>45449</v>
          </cell>
          <cell r="O1">
            <v>45481</v>
          </cell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S - Sycamore FY23-24  "/>
      <sheetName val="PS - Sycamore FY24-25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45310</v>
          </cell>
          <cell r="J1">
            <v>45328</v>
          </cell>
          <cell r="K1">
            <v>45391</v>
          </cell>
          <cell r="L1">
            <v>45391</v>
          </cell>
          <cell r="M1">
            <v>45420</v>
          </cell>
          <cell r="N1">
            <v>45455</v>
          </cell>
          <cell r="O1">
            <v>45484</v>
          </cell>
        </row>
      </sheetData>
      <sheetData sheetId="2">
        <row r="1"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 - LMDs"/>
      <sheetName val="PW - LMDs FY24-25"/>
    </sheetNames>
    <sheetDataSet>
      <sheetData sheetId="0"/>
      <sheetData sheetId="1">
        <row r="1">
          <cell r="F1">
            <v>45218</v>
          </cell>
          <cell r="G1">
            <v>45237</v>
          </cell>
          <cell r="H1">
            <v>45274</v>
          </cell>
          <cell r="I1">
            <v>45309</v>
          </cell>
          <cell r="J1">
            <v>45328</v>
          </cell>
          <cell r="K1">
            <v>45363</v>
          </cell>
          <cell r="L1">
            <v>45397</v>
          </cell>
          <cell r="M1">
            <v>45420</v>
          </cell>
          <cell r="N1">
            <v>45456</v>
          </cell>
          <cell r="O1">
            <v>45483</v>
          </cell>
        </row>
      </sheetData>
      <sheetData sheetId="2">
        <row r="1">
          <cell r="D1">
            <v>45509</v>
          </cell>
          <cell r="E1">
            <v>45545</v>
          </cell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 - Building Maint"/>
      <sheetName val="PW - Building Maint FY24-25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45309</v>
          </cell>
          <cell r="J1">
            <v>45329</v>
          </cell>
          <cell r="K1">
            <v>45358</v>
          </cell>
          <cell r="L1">
            <v>45391</v>
          </cell>
          <cell r="M1">
            <v>45427</v>
          </cell>
          <cell r="N1">
            <v>45473</v>
          </cell>
          <cell r="O1">
            <v>45484</v>
          </cell>
        </row>
      </sheetData>
      <sheetData sheetId="2">
        <row r="1">
          <cell r="D1">
            <v>45509</v>
          </cell>
          <cell r="E1">
            <v>45551</v>
          </cell>
          <cell r="F1"/>
          <cell r="G1"/>
          <cell r="H1"/>
          <cell r="I1"/>
          <cell r="J1"/>
          <cell r="K1"/>
          <cell r="L1"/>
          <cell r="M1"/>
          <cell r="N1"/>
          <cell r="O1"/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W - Golf Course"/>
      <sheetName val="PW - Golf Course FY24-25"/>
    </sheetNames>
    <sheetDataSet>
      <sheetData sheetId="0"/>
      <sheetData sheetId="1">
        <row r="1">
          <cell r="F1">
            <v>45204</v>
          </cell>
          <cell r="G1">
            <v>45237</v>
          </cell>
          <cell r="H1">
            <v>45274</v>
          </cell>
          <cell r="I1">
            <v>45309</v>
          </cell>
          <cell r="J1">
            <v>45329</v>
          </cell>
          <cell r="K1">
            <v>45358</v>
          </cell>
          <cell r="L1">
            <v>45358</v>
          </cell>
          <cell r="M1">
            <v>45393</v>
          </cell>
          <cell r="N1">
            <v>45420</v>
          </cell>
          <cell r="O1">
            <v>45456</v>
          </cell>
        </row>
      </sheetData>
      <sheetData sheetId="2">
        <row r="1">
          <cell r="D1"/>
          <cell r="E1">
            <v>45509</v>
          </cell>
          <cell r="F1">
            <v>45545</v>
          </cell>
          <cell r="G1"/>
          <cell r="H1"/>
          <cell r="I1"/>
          <cell r="J1"/>
          <cell r="K1"/>
          <cell r="L1"/>
          <cell r="O1"/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B8F1-5858-40B6-8380-AF6FF021C792}">
  <sheetPr>
    <tabColor theme="8" tint="0.59999389629810485"/>
  </sheetPr>
  <dimension ref="A1:B30"/>
  <sheetViews>
    <sheetView workbookViewId="0">
      <selection activeCell="B12" sqref="B12"/>
    </sheetView>
  </sheetViews>
  <sheetFormatPr defaultColWidth="9.140625" defaultRowHeight="15" x14ac:dyDescent="0.2"/>
  <cols>
    <col min="1" max="1" width="10.5703125" style="38" customWidth="1"/>
    <col min="2" max="2" width="147.28515625" style="39" customWidth="1"/>
    <col min="3" max="16384" width="9.140625" style="38"/>
  </cols>
  <sheetData>
    <row r="1" spans="1:2" x14ac:dyDescent="0.2">
      <c r="A1" s="36"/>
      <c r="B1" s="37"/>
    </row>
    <row r="3" spans="1:2" x14ac:dyDescent="0.2">
      <c r="A3" s="49" t="s">
        <v>68</v>
      </c>
      <c r="B3" s="50"/>
    </row>
    <row r="4" spans="1:2" x14ac:dyDescent="0.2">
      <c r="A4" s="49" t="s">
        <v>69</v>
      </c>
      <c r="B4" s="50"/>
    </row>
    <row r="5" spans="1:2" x14ac:dyDescent="0.2">
      <c r="A5" s="49" t="s">
        <v>109</v>
      </c>
      <c r="B5" s="38"/>
    </row>
    <row r="6" spans="1:2" x14ac:dyDescent="0.2">
      <c r="B6" s="51" t="s">
        <v>3</v>
      </c>
    </row>
    <row r="7" spans="1:2" x14ac:dyDescent="0.2">
      <c r="B7" s="52" t="s">
        <v>2</v>
      </c>
    </row>
    <row r="8" spans="1:2" x14ac:dyDescent="0.2">
      <c r="B8" s="52" t="s">
        <v>1</v>
      </c>
    </row>
    <row r="9" spans="1:2" s="40" customFormat="1" ht="18.75" x14ac:dyDescent="0.3">
      <c r="A9" s="43"/>
      <c r="B9" s="25"/>
    </row>
    <row r="10" spans="1:2" s="40" customFormat="1" ht="18.75" x14ac:dyDescent="0.3">
      <c r="A10" s="44" t="s">
        <v>115</v>
      </c>
      <c r="B10" s="41"/>
    </row>
    <row r="11" spans="1:2" x14ac:dyDescent="0.2">
      <c r="B11" s="39" t="s">
        <v>114</v>
      </c>
    </row>
    <row r="12" spans="1:2" s="40" customFormat="1" ht="18.75" x14ac:dyDescent="0.3">
      <c r="B12" s="25" t="s">
        <v>72</v>
      </c>
    </row>
    <row r="13" spans="1:2" s="40" customFormat="1" ht="18.75" x14ac:dyDescent="0.3">
      <c r="B13" s="25"/>
    </row>
    <row r="14" spans="1:2" s="40" customFormat="1" ht="18" x14ac:dyDescent="0.25">
      <c r="A14" s="38" t="s">
        <v>102</v>
      </c>
      <c r="B14" s="38"/>
    </row>
    <row r="15" spans="1:2" s="40" customFormat="1" ht="18" x14ac:dyDescent="0.25">
      <c r="B15" s="38" t="s">
        <v>103</v>
      </c>
    </row>
    <row r="16" spans="1:2" s="40" customFormat="1" ht="18" x14ac:dyDescent="0.25">
      <c r="A16" s="38"/>
      <c r="B16" s="38" t="s">
        <v>113</v>
      </c>
    </row>
    <row r="17" spans="1:2" s="40" customFormat="1" ht="18" x14ac:dyDescent="0.25">
      <c r="A17" s="38"/>
      <c r="B17" s="38" t="s">
        <v>104</v>
      </c>
    </row>
    <row r="18" spans="1:2" s="40" customFormat="1" ht="18" x14ac:dyDescent="0.25">
      <c r="A18" s="38"/>
      <c r="B18" s="38" t="s">
        <v>105</v>
      </c>
    </row>
    <row r="20" spans="1:2" x14ac:dyDescent="0.2">
      <c r="A20" s="42" t="s">
        <v>106</v>
      </c>
      <c r="B20" s="39" t="s">
        <v>107</v>
      </c>
    </row>
    <row r="21" spans="1:2" x14ac:dyDescent="0.2">
      <c r="B21" s="45" t="s">
        <v>108</v>
      </c>
    </row>
    <row r="23" spans="1:2" x14ac:dyDescent="0.2">
      <c r="A23" s="38" t="s">
        <v>110</v>
      </c>
    </row>
    <row r="24" spans="1:2" ht="30" x14ac:dyDescent="0.2">
      <c r="B24" s="39" t="s">
        <v>111</v>
      </c>
    </row>
    <row r="25" spans="1:2" x14ac:dyDescent="0.2">
      <c r="B25" s="39" t="s">
        <v>116</v>
      </c>
    </row>
    <row r="27" spans="1:2" s="48" customFormat="1" ht="18.75" x14ac:dyDescent="0.3">
      <c r="A27" s="46"/>
      <c r="B27" s="47" t="s">
        <v>58</v>
      </c>
    </row>
    <row r="28" spans="1:2" ht="18.75" x14ac:dyDescent="0.3">
      <c r="B28" s="48" t="s">
        <v>97</v>
      </c>
    </row>
    <row r="30" spans="1:2" x14ac:dyDescent="0.2">
      <c r="B30" s="39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8938-2E60-4063-A5D4-12D638F02A3B}">
  <sheetPr>
    <pageSetUpPr fitToPage="1"/>
  </sheetPr>
  <dimension ref="A1:AC6"/>
  <sheetViews>
    <sheetView workbookViewId="0">
      <selection activeCell="A5" sqref="A5"/>
    </sheetView>
  </sheetViews>
  <sheetFormatPr defaultColWidth="11.42578125" defaultRowHeight="15.75" x14ac:dyDescent="0.25"/>
  <cols>
    <col min="1" max="1" width="18.28515625" style="16" customWidth="1"/>
    <col min="2" max="2" width="17" style="17" bestFit="1" customWidth="1"/>
    <col min="3" max="3" width="15.5703125" style="17" bestFit="1" customWidth="1"/>
    <col min="4" max="4" width="18" style="17" bestFit="1" customWidth="1"/>
    <col min="5" max="5" width="19.28515625" style="17" bestFit="1" customWidth="1"/>
    <col min="6" max="6" width="17.28515625" style="17" bestFit="1" customWidth="1"/>
    <col min="7" max="7" width="45.28515625" style="17" bestFit="1" customWidth="1"/>
    <col min="8" max="8" width="32.7109375" style="18" bestFit="1" customWidth="1"/>
    <col min="9" max="9" width="32.7109375" style="18" customWidth="1"/>
    <col min="10" max="10" width="32.42578125" style="17" bestFit="1" customWidth="1"/>
    <col min="11" max="11" width="9" style="17" bestFit="1" customWidth="1"/>
    <col min="12" max="12" width="7.7109375" style="16" bestFit="1" customWidth="1"/>
    <col min="13" max="13" width="9" style="16" bestFit="1" customWidth="1"/>
    <col min="14" max="14" width="7.7109375" style="16" bestFit="1" customWidth="1"/>
    <col min="15" max="15" width="9" style="16" bestFit="1" customWidth="1"/>
    <col min="16" max="16" width="7.7109375" style="16" bestFit="1" customWidth="1"/>
    <col min="17" max="17" width="9" style="16" bestFit="1" customWidth="1"/>
    <col min="18" max="18" width="9.7109375" style="16" bestFit="1" customWidth="1"/>
    <col min="19" max="19" width="9" style="16" bestFit="1" customWidth="1"/>
    <col min="20" max="20" width="10.7109375" style="16" bestFit="1" customWidth="1"/>
    <col min="21" max="21" width="12.42578125" style="16" bestFit="1" customWidth="1"/>
    <col min="22" max="16384" width="11.42578125" style="16"/>
  </cols>
  <sheetData>
    <row r="1" spans="1:29" x14ac:dyDescent="0.25">
      <c r="A1" s="15" t="s">
        <v>92</v>
      </c>
      <c r="B1" s="12" t="s">
        <v>79</v>
      </c>
      <c r="C1" s="12" t="s">
        <v>80</v>
      </c>
      <c r="D1" s="12" t="s">
        <v>81</v>
      </c>
      <c r="E1" s="12" t="s">
        <v>82</v>
      </c>
      <c r="F1" s="12" t="s">
        <v>83</v>
      </c>
      <c r="G1" s="12" t="s">
        <v>84</v>
      </c>
      <c r="H1" s="13" t="s">
        <v>85</v>
      </c>
      <c r="I1" s="12" t="s">
        <v>82</v>
      </c>
      <c r="J1" s="12" t="s">
        <v>142</v>
      </c>
      <c r="K1" s="14" t="s">
        <v>86</v>
      </c>
      <c r="L1" s="14" t="s">
        <v>87</v>
      </c>
      <c r="M1" s="14" t="s">
        <v>86</v>
      </c>
      <c r="N1" s="14" t="s">
        <v>87</v>
      </c>
      <c r="O1" s="14" t="s">
        <v>86</v>
      </c>
      <c r="P1" s="14" t="s">
        <v>87</v>
      </c>
      <c r="Q1" s="14" t="s">
        <v>86</v>
      </c>
      <c r="R1" s="14" t="s">
        <v>88</v>
      </c>
      <c r="S1" s="14" t="s">
        <v>86</v>
      </c>
      <c r="T1" s="14" t="s">
        <v>88</v>
      </c>
      <c r="U1" s="14" t="s">
        <v>86</v>
      </c>
      <c r="V1" s="14" t="s">
        <v>88</v>
      </c>
      <c r="W1" s="15" t="s">
        <v>86</v>
      </c>
      <c r="X1" s="15" t="s">
        <v>88</v>
      </c>
      <c r="Y1" s="15" t="s">
        <v>86</v>
      </c>
      <c r="Z1" s="15" t="s">
        <v>88</v>
      </c>
      <c r="AA1" s="15" t="s">
        <v>86</v>
      </c>
      <c r="AB1" s="15" t="s">
        <v>88</v>
      </c>
      <c r="AC1" s="15" t="s">
        <v>86</v>
      </c>
    </row>
    <row r="2" spans="1:29" x14ac:dyDescent="0.25">
      <c r="A2" s="16" t="s">
        <v>140</v>
      </c>
      <c r="B2" t="s">
        <v>15</v>
      </c>
      <c r="C2" s="62">
        <v>1006983213</v>
      </c>
      <c r="D2" s="62" t="s">
        <v>134</v>
      </c>
      <c r="E2" s="62" t="s">
        <v>137</v>
      </c>
      <c r="F2" s="17" t="s">
        <v>139</v>
      </c>
      <c r="G2" s="17" t="s">
        <v>141</v>
      </c>
      <c r="H2" s="18" t="s">
        <v>48</v>
      </c>
      <c r="I2" s="17">
        <v>1006983213</v>
      </c>
      <c r="J2" s="17" t="s">
        <v>143</v>
      </c>
      <c r="L2" s="19"/>
      <c r="P2" s="19"/>
      <c r="R2" s="20"/>
      <c r="T2" s="19"/>
      <c r="V2" s="21"/>
      <c r="X2" s="21"/>
      <c r="Z2" s="20"/>
    </row>
    <row r="3" spans="1:29" x14ac:dyDescent="0.25">
      <c r="A3" s="16" t="s">
        <v>140</v>
      </c>
      <c r="B3" t="s">
        <v>20</v>
      </c>
      <c r="C3" s="62">
        <v>1010409656</v>
      </c>
      <c r="D3" s="62" t="s">
        <v>135</v>
      </c>
      <c r="E3" s="62">
        <v>4498081920</v>
      </c>
      <c r="F3" s="17" t="s">
        <v>139</v>
      </c>
      <c r="G3" s="17" t="s">
        <v>141</v>
      </c>
      <c r="H3" s="18" t="s">
        <v>48</v>
      </c>
      <c r="I3" s="17">
        <v>1010409656</v>
      </c>
      <c r="J3" s="17" t="s">
        <v>144</v>
      </c>
      <c r="L3" s="19"/>
      <c r="P3" s="19"/>
      <c r="T3" s="19"/>
    </row>
    <row r="4" spans="1:29" x14ac:dyDescent="0.25">
      <c r="A4" s="16" t="s">
        <v>140</v>
      </c>
      <c r="B4" t="s">
        <v>27</v>
      </c>
      <c r="C4" s="62">
        <v>1010415697</v>
      </c>
      <c r="D4" s="62" t="s">
        <v>136</v>
      </c>
      <c r="E4" s="62" t="s">
        <v>138</v>
      </c>
      <c r="F4" s="17" t="s">
        <v>139</v>
      </c>
      <c r="G4" s="17" t="s">
        <v>141</v>
      </c>
      <c r="H4" s="18" t="s">
        <v>48</v>
      </c>
      <c r="I4" s="17">
        <v>1010415697</v>
      </c>
      <c r="J4" s="17" t="s">
        <v>145</v>
      </c>
      <c r="L4" s="19"/>
      <c r="P4" s="19"/>
      <c r="T4" s="19"/>
    </row>
    <row r="5" spans="1:29" s="80" customFormat="1" ht="15" x14ac:dyDescent="0.25">
      <c r="A5" s="80" t="s">
        <v>170</v>
      </c>
      <c r="B5" s="77" t="s">
        <v>41</v>
      </c>
      <c r="C5" s="76">
        <v>1005452500</v>
      </c>
      <c r="D5" s="76" t="s">
        <v>168</v>
      </c>
      <c r="E5" s="79">
        <v>26943407404</v>
      </c>
      <c r="F5" s="76" t="s">
        <v>169</v>
      </c>
      <c r="G5" s="76" t="s">
        <v>172</v>
      </c>
      <c r="H5" s="78" t="s">
        <v>41</v>
      </c>
      <c r="I5" s="79">
        <v>26943407404</v>
      </c>
      <c r="J5" s="77" t="s">
        <v>171</v>
      </c>
      <c r="K5" s="76"/>
      <c r="L5" s="81"/>
      <c r="P5" s="81"/>
      <c r="T5" s="81"/>
    </row>
    <row r="6" spans="1:29" x14ac:dyDescent="0.25">
      <c r="L6" s="19"/>
      <c r="P6" s="19"/>
      <c r="T6" s="19"/>
    </row>
  </sheetData>
  <pageMargins left="0.7" right="0.7" top="0.75" bottom="0.75" header="0.3" footer="0.3"/>
  <pageSetup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30CA-075C-49CB-8D6F-320D532D6429}">
  <sheetPr>
    <pageSetUpPr fitToPage="1"/>
  </sheetPr>
  <dimension ref="A1:Q77"/>
  <sheetViews>
    <sheetView topLeftCell="B1" workbookViewId="0">
      <pane ySplit="3" topLeftCell="A4" activePane="bottomLeft" state="frozen"/>
      <selection activeCell="B1" sqref="B1"/>
      <selection pane="bottomLeft" activeCell="I29" sqref="I29"/>
    </sheetView>
  </sheetViews>
  <sheetFormatPr defaultColWidth="11.42578125" defaultRowHeight="15" x14ac:dyDescent="0.25"/>
  <cols>
    <col min="1" max="1" width="18.85546875" style="3" bestFit="1" customWidth="1"/>
    <col min="2" max="2" width="12.85546875" style="3" bestFit="1" customWidth="1"/>
    <col min="3" max="3" width="16.28515625" style="2" bestFit="1" customWidth="1"/>
    <col min="4" max="4" width="35.85546875" style="2" customWidth="1"/>
    <col min="5" max="5" width="32.42578125" style="1" customWidth="1"/>
    <col min="6" max="17" width="14.140625" style="1" customWidth="1"/>
    <col min="18" max="16384" width="11.42578125" style="1"/>
  </cols>
  <sheetData>
    <row r="1" spans="1:17" s="48" customFormat="1" ht="23.25" x14ac:dyDescent="0.35">
      <c r="A1" s="32"/>
      <c r="B1" s="32"/>
      <c r="C1" s="33"/>
      <c r="D1" s="34" t="s">
        <v>58</v>
      </c>
      <c r="E1" s="35" t="s">
        <v>97</v>
      </c>
      <c r="F1" s="35"/>
      <c r="G1" s="35"/>
      <c r="H1" s="35"/>
      <c r="I1" s="35"/>
      <c r="J1" s="56" t="s">
        <v>124</v>
      </c>
      <c r="K1" s="57"/>
      <c r="L1" s="57"/>
      <c r="M1" s="57"/>
      <c r="N1" s="57"/>
      <c r="O1" s="57"/>
      <c r="P1" s="57"/>
      <c r="Q1" s="35"/>
    </row>
    <row r="2" spans="1:17" x14ac:dyDescent="0.25">
      <c r="A2" s="22"/>
      <c r="F2" s="24"/>
      <c r="G2" s="82" t="s">
        <v>73</v>
      </c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x14ac:dyDescent="0.25">
      <c r="A3" s="8" t="s">
        <v>99</v>
      </c>
      <c r="B3" s="9"/>
      <c r="C3" s="10" t="s">
        <v>56</v>
      </c>
      <c r="D3" s="10" t="s">
        <v>57</v>
      </c>
      <c r="E3" s="11" t="s">
        <v>55</v>
      </c>
      <c r="F3" s="23">
        <v>45108</v>
      </c>
      <c r="G3" s="23">
        <v>45139</v>
      </c>
      <c r="H3" s="23">
        <v>45170</v>
      </c>
      <c r="I3" s="23">
        <v>45200</v>
      </c>
      <c r="J3" s="23">
        <v>45231</v>
      </c>
      <c r="K3" s="23">
        <v>45261</v>
      </c>
      <c r="L3" s="5" t="s">
        <v>62</v>
      </c>
      <c r="M3" s="5" t="s">
        <v>63</v>
      </c>
      <c r="N3" s="5" t="s">
        <v>64</v>
      </c>
      <c r="O3" s="5" t="s">
        <v>65</v>
      </c>
      <c r="P3" s="5" t="s">
        <v>66</v>
      </c>
      <c r="Q3" s="5" t="s">
        <v>67</v>
      </c>
    </row>
    <row r="4" spans="1:17" s="28" customFormat="1" ht="17.25" x14ac:dyDescent="0.3">
      <c r="A4" s="26"/>
      <c r="B4" s="66" t="s">
        <v>149</v>
      </c>
      <c r="C4" s="27" t="s">
        <v>54</v>
      </c>
      <c r="D4" s="27" t="s">
        <v>59</v>
      </c>
      <c r="E4" s="28" t="s">
        <v>91</v>
      </c>
      <c r="F4" s="29"/>
      <c r="G4" s="29"/>
      <c r="H4" s="29">
        <f>'[1]PW WQCF FY23-24'!$F$1</f>
        <v>45204</v>
      </c>
      <c r="I4" s="29">
        <f>'[1]PW WQCF FY23-24'!$G$1</f>
        <v>45237</v>
      </c>
      <c r="J4" s="53">
        <f>'[1]PW WQCF FY23-24'!$H$1</f>
        <v>45274</v>
      </c>
      <c r="K4" s="53">
        <f>'[1]PW WQCF FY23-24'!$I$1</f>
        <v>45309</v>
      </c>
      <c r="L4" s="53">
        <f>'[1]PW WQCF FY23-24'!$J$1</f>
        <v>45329</v>
      </c>
      <c r="M4" s="53">
        <f>'[1]PW WQCF FY23-24'!$K$1</f>
        <v>45358</v>
      </c>
      <c r="N4" s="53">
        <f>'[1]PW WQCF FY23-24'!$L$1</f>
        <v>45391</v>
      </c>
      <c r="O4" s="53">
        <f>'[1]PW WQCF FY23-24'!$M$1</f>
        <v>45419</v>
      </c>
      <c r="P4" s="53">
        <f>'[1]PW WQCF FY23-24'!$N$1</f>
        <v>45449</v>
      </c>
      <c r="Q4" s="53">
        <f>'[1]PW WQCF FY23-24'!$O$3</f>
        <v>45474</v>
      </c>
    </row>
    <row r="5" spans="1:17" s="28" customFormat="1" ht="17.25" hidden="1" x14ac:dyDescent="0.3">
      <c r="A5" s="26"/>
      <c r="B5" s="26"/>
      <c r="C5" s="27" t="s">
        <v>15</v>
      </c>
      <c r="D5" s="27" t="s">
        <v>139</v>
      </c>
      <c r="E5" s="28" t="s">
        <v>146</v>
      </c>
      <c r="F5" s="29"/>
      <c r="G5" s="29"/>
      <c r="H5" s="29">
        <f>'[2]PW - Water'!$F$36</f>
        <v>0</v>
      </c>
      <c r="I5" s="29">
        <f>'[2]PW - Water'!$G$41</f>
        <v>0</v>
      </c>
      <c r="J5" s="29">
        <f>'[2]PW - Water'!$H$36</f>
        <v>0</v>
      </c>
      <c r="K5" s="54">
        <f>'[2]PW - Water'!$I$36</f>
        <v>0</v>
      </c>
      <c r="L5" s="54">
        <v>45329</v>
      </c>
      <c r="M5" s="54">
        <f>'[2]PW - Water'!$K$36</f>
        <v>0</v>
      </c>
      <c r="N5" s="54">
        <f>'[2]PW - Water'!$L$36</f>
        <v>0</v>
      </c>
      <c r="O5" s="54"/>
      <c r="P5" s="54"/>
      <c r="Q5" s="54"/>
    </row>
    <row r="6" spans="1:17" s="28" customFormat="1" ht="17.25" x14ac:dyDescent="0.3">
      <c r="A6" s="26"/>
      <c r="B6" s="26" t="s">
        <v>133</v>
      </c>
      <c r="C6" s="27" t="s">
        <v>12</v>
      </c>
      <c r="D6" s="27" t="s">
        <v>89</v>
      </c>
      <c r="E6" s="28" t="s">
        <v>120</v>
      </c>
      <c r="F6" s="29"/>
      <c r="G6" s="29"/>
      <c r="H6" s="29">
        <f>'[3]Fleet FY23-24'!$F$1</f>
        <v>45204</v>
      </c>
      <c r="I6" s="29">
        <f>'[3]Fleet FY23-24'!$G$1</f>
        <v>45237</v>
      </c>
      <c r="J6" s="53">
        <f>'[3]Fleet FY23-24'!$H$1</f>
        <v>45274</v>
      </c>
      <c r="K6" s="53">
        <f>'[3]Fleet FY23-24'!$I$1</f>
        <v>45302</v>
      </c>
      <c r="L6" s="53">
        <f>'[3]Fleet FY23-24'!$J$1</f>
        <v>45330</v>
      </c>
      <c r="M6" s="53">
        <f>'[3]Fleet FY23-24'!$K$1</f>
        <v>45358</v>
      </c>
      <c r="N6" s="53">
        <f>'[3]Fleet FY23-24'!$L$1</f>
        <v>45391</v>
      </c>
      <c r="O6" s="53">
        <f>'[3]Fleet FY23-24'!$M$1</f>
        <v>45427</v>
      </c>
      <c r="P6" s="53">
        <f>'[3]Fleet FY23-24'!$N$1</f>
        <v>45469</v>
      </c>
      <c r="Q6" s="53">
        <f>'[3]Fleet FY23-24'!$O$1</f>
        <v>45519</v>
      </c>
    </row>
    <row r="7" spans="1:17" s="28" customFormat="1" ht="17.25" x14ac:dyDescent="0.3">
      <c r="A7" s="26"/>
      <c r="B7" s="26"/>
      <c r="C7" s="27" t="s">
        <v>22</v>
      </c>
      <c r="D7" s="58" t="s">
        <v>126</v>
      </c>
      <c r="E7" s="28" t="s">
        <v>21</v>
      </c>
      <c r="F7" s="29"/>
      <c r="G7" s="29"/>
      <c r="H7" s="29">
        <f>'[4]Successor Agency'!$F$1</f>
        <v>45274</v>
      </c>
      <c r="I7" s="29">
        <f>'[4]Successor Agency'!$G$1</f>
        <v>45274</v>
      </c>
      <c r="J7" s="53">
        <f>'[4]Successor Agency'!$H$1</f>
        <v>45274</v>
      </c>
      <c r="K7" s="53">
        <f>'[4]Successor Agency'!$I$1</f>
        <v>45330</v>
      </c>
      <c r="L7" s="53">
        <f>'[4]Successor Agency'!$J$1</f>
        <v>45330</v>
      </c>
      <c r="M7" s="53">
        <f>'[4]Successor Agency'!$K$1</f>
        <v>45455</v>
      </c>
      <c r="N7" s="53">
        <f>'[4]Successor Agency'!$L$1</f>
        <v>45455</v>
      </c>
      <c r="O7" s="53">
        <f>'[4]Successor Agency'!$M$1</f>
        <v>45455</v>
      </c>
      <c r="P7" s="53">
        <f>'[4]Successor Agency'!$N$1</f>
        <v>45455</v>
      </c>
      <c r="Q7" s="53">
        <f>'[4]Successor Agency'!$O$1</f>
        <v>45455</v>
      </c>
    </row>
    <row r="8" spans="1:17" s="28" customFormat="1" ht="17.25" x14ac:dyDescent="0.3">
      <c r="A8" s="26"/>
      <c r="B8" s="26" t="s">
        <v>131</v>
      </c>
      <c r="C8" s="27" t="s">
        <v>14</v>
      </c>
      <c r="D8" s="27"/>
      <c r="E8" s="28" t="s">
        <v>13</v>
      </c>
      <c r="F8" s="29"/>
      <c r="G8" s="29"/>
      <c r="H8" s="29">
        <f>'[5]PW - St Lghts-Trf Sig'!$F$1</f>
        <v>45202</v>
      </c>
      <c r="I8" s="29">
        <f>'[5]PW - St Lghts-Trf Sig'!$G$1</f>
        <v>45239</v>
      </c>
      <c r="J8" s="53">
        <f>'[5]PW - St Lghts-Trf Sig'!$H$1</f>
        <v>45281</v>
      </c>
      <c r="K8" s="53">
        <f>'[5]PW - St Lghts-Trf Sig'!$I$1</f>
        <v>45307</v>
      </c>
      <c r="L8" s="53">
        <f>'[5]PW - St Lghts-Trf Sig'!$J$1</f>
        <v>45330</v>
      </c>
      <c r="M8" s="53">
        <f>'[5]PW - St Lghts-Trf Sig'!$K$1</f>
        <v>45363</v>
      </c>
      <c r="N8" s="53">
        <f>'[5]PW - St Lghts-Trf Sig'!$L$1</f>
        <v>45392</v>
      </c>
      <c r="O8" s="53">
        <f>'[5]PW - St Lghts-Trf Sig'!$M$1</f>
        <v>45419</v>
      </c>
      <c r="P8" s="53">
        <f>'[5]PW - St Lghts-Trf Sig'!$N$1</f>
        <v>45449</v>
      </c>
      <c r="Q8" s="53">
        <f>'[5]PW - St Lghts-Trf Sig'!$O$1</f>
        <v>45481</v>
      </c>
    </row>
    <row r="9" spans="1:17" s="28" customFormat="1" ht="17.25" x14ac:dyDescent="0.3">
      <c r="A9" s="26"/>
      <c r="B9" s="26" t="s">
        <v>123</v>
      </c>
      <c r="C9" s="27" t="s">
        <v>26</v>
      </c>
      <c r="D9" s="27" t="s">
        <v>121</v>
      </c>
      <c r="E9" s="28" t="s">
        <v>25</v>
      </c>
      <c r="F9" s="29"/>
      <c r="G9" s="29"/>
      <c r="H9" s="29">
        <f>'[6]PS - Sycamore FY23-24  '!$F$1</f>
        <v>45204</v>
      </c>
      <c r="I9" s="29">
        <f>'[6]PS - Sycamore FY23-24  '!$G$1</f>
        <v>45237</v>
      </c>
      <c r="J9" s="53">
        <f>'[6]PS - Sycamore FY23-24  '!$H$1</f>
        <v>45274</v>
      </c>
      <c r="K9" s="53">
        <f>'[6]PS - Sycamore FY23-24  '!$I$1</f>
        <v>45310</v>
      </c>
      <c r="L9" s="53">
        <f>'[6]PS - Sycamore FY23-24  '!$J$1</f>
        <v>45328</v>
      </c>
      <c r="M9" s="53">
        <f>'[6]PS - Sycamore FY23-24  '!$K$1</f>
        <v>45391</v>
      </c>
      <c r="N9" s="53">
        <f>'[6]PS - Sycamore FY23-24  '!$L$1</f>
        <v>45391</v>
      </c>
      <c r="O9" s="53">
        <f>'[6]PS - Sycamore FY23-24  '!$M$1</f>
        <v>45420</v>
      </c>
      <c r="P9" s="53">
        <f>'[6]PS - Sycamore FY23-24  '!$N$1</f>
        <v>45455</v>
      </c>
      <c r="Q9" s="53">
        <f>'[6]PS - Sycamore FY23-24  '!$O$1</f>
        <v>45484</v>
      </c>
    </row>
    <row r="10" spans="1:17" s="28" customFormat="1" ht="17.25" x14ac:dyDescent="0.3">
      <c r="A10" s="26"/>
      <c r="B10" s="26" t="s">
        <v>132</v>
      </c>
      <c r="C10" s="27" t="s">
        <v>45</v>
      </c>
      <c r="D10" s="27" t="s">
        <v>61</v>
      </c>
      <c r="E10" s="28" t="s">
        <v>44</v>
      </c>
      <c r="F10" s="29"/>
      <c r="G10" s="29"/>
      <c r="H10" s="29">
        <f>'[7]PW - LMDs'!$F$1</f>
        <v>45218</v>
      </c>
      <c r="I10" s="29">
        <f>'[7]PW - LMDs'!$G$1</f>
        <v>45237</v>
      </c>
      <c r="J10" s="53">
        <f>'[7]PW - LMDs'!$H$1</f>
        <v>45274</v>
      </c>
      <c r="K10" s="53">
        <f>'[7]PW - LMDs'!$I$1</f>
        <v>45309</v>
      </c>
      <c r="L10" s="53">
        <f>'[7]PW - LMDs'!$J$1</f>
        <v>45328</v>
      </c>
      <c r="M10" s="53">
        <f>'[7]PW - LMDs'!$K$1</f>
        <v>45363</v>
      </c>
      <c r="N10" s="53">
        <f>'[7]PW - LMDs'!$L$1</f>
        <v>45397</v>
      </c>
      <c r="O10" s="53">
        <f>'[7]PW - LMDs'!$M$1</f>
        <v>45420</v>
      </c>
      <c r="P10" s="53">
        <f>'[7]PW - LMDs'!$N$1</f>
        <v>45456</v>
      </c>
      <c r="Q10" s="53">
        <f>'[7]PW - LMDs'!$O$1</f>
        <v>45483</v>
      </c>
    </row>
    <row r="11" spans="1:17" s="28" customFormat="1" ht="17.25" x14ac:dyDescent="0.3">
      <c r="A11" s="26"/>
      <c r="B11" s="26" t="s">
        <v>167</v>
      </c>
      <c r="C11" s="27" t="s">
        <v>19</v>
      </c>
      <c r="D11" s="30"/>
      <c r="E11" s="28" t="s">
        <v>18</v>
      </c>
      <c r="F11" s="29"/>
      <c r="G11" s="29"/>
      <c r="H11" s="29">
        <f>'[8]PW - Building Maint'!$F$1</f>
        <v>45204</v>
      </c>
      <c r="I11" s="29">
        <f>'[8]PW - Building Maint'!$G$1</f>
        <v>45237</v>
      </c>
      <c r="J11" s="53">
        <f>'[8]PW - Building Maint'!$H$1</f>
        <v>45274</v>
      </c>
      <c r="K11" s="53">
        <f>'[8]PW - Building Maint'!$I$1</f>
        <v>45309</v>
      </c>
      <c r="L11" s="53">
        <f>'[8]PW - Building Maint'!$J$1</f>
        <v>45329</v>
      </c>
      <c r="M11" s="53">
        <f>'[8]PW - Building Maint'!$K$1</f>
        <v>45358</v>
      </c>
      <c r="N11" s="53">
        <f>'[8]PW - Building Maint'!$L$1</f>
        <v>45391</v>
      </c>
      <c r="O11" s="53">
        <f>'[8]PW - Building Maint'!$M$1</f>
        <v>45427</v>
      </c>
      <c r="P11" s="53">
        <f>'[8]PW - Building Maint'!$N$1</f>
        <v>45473</v>
      </c>
      <c r="Q11" s="53">
        <f>'[8]PW - Building Maint'!$O$1</f>
        <v>45484</v>
      </c>
    </row>
    <row r="12" spans="1:17" s="28" customFormat="1" ht="17.25" x14ac:dyDescent="0.3">
      <c r="A12" s="26"/>
      <c r="B12" s="26" t="s">
        <v>132</v>
      </c>
      <c r="C12" s="27" t="s">
        <v>43</v>
      </c>
      <c r="D12" s="27" t="s">
        <v>90</v>
      </c>
      <c r="E12" s="28" t="s">
        <v>42</v>
      </c>
      <c r="F12" s="29"/>
      <c r="G12" s="29"/>
      <c r="H12" s="29">
        <f>'[9]PW - Golf Course'!$F$1</f>
        <v>45204</v>
      </c>
      <c r="I12" s="29">
        <f>'[9]PW - Golf Course'!$G$1</f>
        <v>45237</v>
      </c>
      <c r="J12" s="53">
        <f>'[9]PW - Golf Course'!$H$1</f>
        <v>45274</v>
      </c>
      <c r="K12" s="53">
        <f>'[9]PW - Golf Course'!$I$1</f>
        <v>45309</v>
      </c>
      <c r="L12" s="53">
        <f>'[9]PW - Golf Course'!$J$1</f>
        <v>45329</v>
      </c>
      <c r="M12" s="53">
        <f>'[9]PW - Golf Course'!$K$1</f>
        <v>45358</v>
      </c>
      <c r="N12" s="53">
        <f>'[9]PW - Golf Course'!$L$1</f>
        <v>45358</v>
      </c>
      <c r="O12" s="53">
        <f>'[9]PW - Golf Course'!$M$1</f>
        <v>45393</v>
      </c>
      <c r="P12" s="53">
        <f>'[9]PW - Golf Course'!$N$1</f>
        <v>45420</v>
      </c>
      <c r="Q12" s="53">
        <f>'[9]PW - Golf Course'!$O$1</f>
        <v>45456</v>
      </c>
    </row>
    <row r="13" spans="1:17" s="28" customFormat="1" ht="17.25" x14ac:dyDescent="0.3">
      <c r="A13" s="26"/>
      <c r="B13" s="26" t="s">
        <v>131</v>
      </c>
      <c r="C13" s="27" t="s">
        <v>11</v>
      </c>
      <c r="D13" s="27"/>
      <c r="E13" s="28" t="s">
        <v>10</v>
      </c>
      <c r="F13" s="29"/>
      <c r="G13" s="29"/>
      <c r="H13" s="29">
        <f>'[10]PW - St Lghts-Trf Sig'!$F$1</f>
        <v>45202</v>
      </c>
      <c r="I13" s="29">
        <f>'[10]PW - St Lghts-Trf Sig'!$G$1</f>
        <v>45237</v>
      </c>
      <c r="J13" s="53">
        <f>'[10]PW - St Lghts-Trf Sig'!$H$1</f>
        <v>45281</v>
      </c>
      <c r="K13" s="53">
        <f>'[10]PW - St Lghts-Trf Sig'!$I$1</f>
        <v>45309</v>
      </c>
      <c r="L13" s="53">
        <f>'[10]PW - St Lghts-Trf Sig'!$J$1</f>
        <v>45330</v>
      </c>
      <c r="M13" s="53">
        <f>'[10]PW - St Lghts-Trf Sig'!$K$1</f>
        <v>45363</v>
      </c>
      <c r="N13" s="53">
        <f>'[10]PW - St Lghts-Trf Sig'!$L$1</f>
        <v>45392</v>
      </c>
      <c r="O13" s="53">
        <f>'[10]PW - St Lghts-Trf Sig'!$M$1</f>
        <v>45419</v>
      </c>
      <c r="P13" s="53">
        <f>'[10]PW - St Lghts-Trf Sig'!$N$1</f>
        <v>45449</v>
      </c>
      <c r="Q13" s="53">
        <f>'[10]PW - St Lghts-Trf Sig'!$O$1</f>
        <v>45481</v>
      </c>
    </row>
    <row r="14" spans="1:17" s="28" customFormat="1" ht="17.25" x14ac:dyDescent="0.3">
      <c r="A14" s="26"/>
      <c r="B14" s="26" t="s">
        <v>130</v>
      </c>
      <c r="C14" s="27" t="s">
        <v>33</v>
      </c>
      <c r="D14" s="27" t="s">
        <v>77</v>
      </c>
      <c r="E14" s="28" t="s">
        <v>32</v>
      </c>
      <c r="F14" s="29"/>
      <c r="G14" s="29"/>
      <c r="H14" s="29">
        <f>'[11]Senior Center FY23-24'!$F$1</f>
        <v>45204</v>
      </c>
      <c r="I14" s="29">
        <f>'[11]Senior Center FY23-24'!$G$1</f>
        <v>45238</v>
      </c>
      <c r="J14" s="53">
        <f>'[11]Senior Center FY23-24'!$H$1</f>
        <v>45274</v>
      </c>
      <c r="K14" s="53">
        <f>'[11]Senior Center FY23-24'!$I$1</f>
        <v>45307</v>
      </c>
      <c r="L14" s="53">
        <f>'[11]Senior Center FY23-24'!$J$1</f>
        <v>45328</v>
      </c>
      <c r="M14" s="53">
        <f>'[11]Senior Center FY23-24'!$K$1</f>
        <v>45363</v>
      </c>
      <c r="N14" s="53">
        <f>'[11]Senior Center FY23-24'!$L$1</f>
        <v>45369</v>
      </c>
      <c r="O14" s="53">
        <f>'[11]Senior Center FY23-24'!$M$1</f>
        <v>45386</v>
      </c>
      <c r="P14" s="53">
        <f>'[11]Senior Center FY23-24'!$N$1</f>
        <v>45419</v>
      </c>
      <c r="Q14" s="53">
        <f>'[11]Senior Center FY23-24'!$O$1</f>
        <v>45454</v>
      </c>
    </row>
    <row r="15" spans="1:17" s="28" customFormat="1" ht="17.25" x14ac:dyDescent="0.3">
      <c r="A15" s="26"/>
      <c r="B15" s="66" t="s">
        <v>149</v>
      </c>
      <c r="C15" s="27" t="s">
        <v>41</v>
      </c>
      <c r="D15" s="27" t="s">
        <v>59</v>
      </c>
      <c r="E15" s="28" t="s">
        <v>40</v>
      </c>
      <c r="F15" s="29"/>
      <c r="G15" s="29"/>
      <c r="H15" s="29">
        <f>'[12]PW -WQCF FY23-24'!$F$1</f>
        <v>45204</v>
      </c>
      <c r="I15" s="29">
        <f>'[12]PW -WQCF FY23-24'!$G$1</f>
        <v>45237</v>
      </c>
      <c r="J15" s="53">
        <f>'[12]PW -WQCF FY23-24'!$H$1</f>
        <v>45274</v>
      </c>
      <c r="K15" s="53">
        <f>'[12]PW -WQCF FY23-24'!$I$1</f>
        <v>45309</v>
      </c>
      <c r="L15" s="53">
        <f>'[12]PW -WQCF FY23-24'!$J$1</f>
        <v>45328</v>
      </c>
      <c r="M15" s="53">
        <f>'[12]PW -WQCF FY23-24'!$K$1</f>
        <v>45363</v>
      </c>
      <c r="N15" s="53">
        <f>'[12]PW -WQCF FY23-24'!$L$1</f>
        <v>45391</v>
      </c>
      <c r="O15" s="53">
        <f>'[12]PW -WQCF FY23-24'!$M$1</f>
        <v>45419</v>
      </c>
      <c r="P15" s="53">
        <f>'[12]PW -WQCF FY23-24'!$N$1</f>
        <v>45449</v>
      </c>
      <c r="Q15" s="53">
        <f>'[12]PW -WQCF FY23-24'!$O$1</f>
        <v>45484</v>
      </c>
    </row>
    <row r="16" spans="1:17" s="28" customFormat="1" ht="17.25" x14ac:dyDescent="0.3">
      <c r="A16" s="26"/>
      <c r="B16" s="26" t="s">
        <v>132</v>
      </c>
      <c r="C16" s="59" t="s">
        <v>17</v>
      </c>
      <c r="D16" s="27"/>
      <c r="E16" s="28" t="s">
        <v>16</v>
      </c>
      <c r="F16" s="29"/>
      <c r="G16" s="29"/>
      <c r="H16" s="29">
        <f>'[13]PW - Parks'!$F$1</f>
        <v>45204</v>
      </c>
      <c r="I16" s="29">
        <f>'[13]PW - Parks'!$G$1</f>
        <v>45238</v>
      </c>
      <c r="J16" s="53">
        <f>'[13]PW - Parks'!$H$1</f>
        <v>45274</v>
      </c>
      <c r="K16" s="53">
        <f>'[13]PW - Parks'!$I$1</f>
        <v>45308</v>
      </c>
      <c r="L16" s="53">
        <f>'[13]PW - Parks'!$J$1</f>
        <v>45342</v>
      </c>
      <c r="M16" s="53">
        <f>'[13]PW - Parks'!$K$1</f>
        <v>45369</v>
      </c>
      <c r="N16" s="53">
        <f>'[13]PW - Parks'!$L$1</f>
        <v>45397</v>
      </c>
      <c r="O16" s="53">
        <f>'[13]PW - Parks'!$M$1</f>
        <v>45420</v>
      </c>
      <c r="P16" s="53">
        <f>'[13]PW - Parks'!$N$1</f>
        <v>45456</v>
      </c>
      <c r="Q16" s="53">
        <f>'[13]PW - Parks'!$P$1</f>
        <v>45510</v>
      </c>
    </row>
    <row r="17" spans="1:17" s="28" customFormat="1" ht="17.25" x14ac:dyDescent="0.3">
      <c r="A17" s="26"/>
      <c r="B17" s="26" t="s">
        <v>150</v>
      </c>
      <c r="C17" s="27" t="s">
        <v>39</v>
      </c>
      <c r="D17" s="27"/>
      <c r="E17" s="28" t="s">
        <v>38</v>
      </c>
      <c r="F17" s="29"/>
      <c r="G17" s="29"/>
      <c r="H17" s="29">
        <f>'[14]City Hall FY23-24'!$F$1</f>
        <v>45204</v>
      </c>
      <c r="I17" s="29">
        <f>'[14]City Hall FY23-24'!$G$1</f>
        <v>45238</v>
      </c>
      <c r="J17" s="29">
        <f>'[14]City Hall FY23-24'!$H$1</f>
        <v>45274</v>
      </c>
      <c r="K17" s="53">
        <f>'[14]City Hall FY23-24'!$I$1</f>
        <v>45308</v>
      </c>
      <c r="L17" s="53">
        <f>'[14]City Hall FY23-24'!$J$1</f>
        <v>45328</v>
      </c>
      <c r="M17" s="53">
        <f>'[14]City Hall FY23-24'!$K$1</f>
        <v>45363</v>
      </c>
      <c r="N17" s="53">
        <f>'[14]City Hall FY23-24'!$L$1</f>
        <v>45391</v>
      </c>
      <c r="O17" s="53">
        <f>'[14]City Hall FY23-24'!$M$1</f>
        <v>45428</v>
      </c>
      <c r="P17" s="53">
        <f>'[14]City Hall FY23-24'!$N$1</f>
        <v>45449</v>
      </c>
      <c r="Q17" s="53">
        <f>'[14]City Hall FY23-24'!$O$1</f>
        <v>45476</v>
      </c>
    </row>
    <row r="18" spans="1:17" s="28" customFormat="1" ht="17.25" x14ac:dyDescent="0.3">
      <c r="A18" s="26"/>
      <c r="B18" s="26" t="s">
        <v>152</v>
      </c>
      <c r="C18" s="27" t="s">
        <v>31</v>
      </c>
      <c r="D18" s="31" t="s">
        <v>127</v>
      </c>
      <c r="E18" s="28" t="s">
        <v>30</v>
      </c>
      <c r="F18" s="29"/>
      <c r="G18" s="29"/>
      <c r="H18" s="29">
        <f>'[15]PW - Veh Main &amp; SW'!$F$1</f>
        <v>45204</v>
      </c>
      <c r="I18" s="29">
        <f>'[15]PW - Veh Main &amp; SW'!$G$1</f>
        <v>45237</v>
      </c>
      <c r="J18" s="53">
        <f>'[15]PW - Veh Main &amp; SW'!$H$1</f>
        <v>45274</v>
      </c>
      <c r="K18" s="53">
        <f>'[15]PW - Veh Main &amp; SW'!$I$1</f>
        <v>45309</v>
      </c>
      <c r="L18" s="53">
        <f>'[15]PW - Veh Main &amp; SW'!$J$1</f>
        <v>45328</v>
      </c>
      <c r="M18" s="53">
        <f>'[15]PW - Veh Main &amp; SW'!$K$1</f>
        <v>45358</v>
      </c>
      <c r="N18" s="53">
        <f>'[15]PW - Veh Main &amp; SW'!$L$1</f>
        <v>45391</v>
      </c>
      <c r="O18" s="53">
        <f>'[15]PW - Veh Main &amp; SW'!$M$1</f>
        <v>45435</v>
      </c>
      <c r="P18" s="53">
        <f>'[15]PW - Veh Main &amp; SW'!$N$1</f>
        <v>45481</v>
      </c>
      <c r="Q18" s="53">
        <f>'[15]PW - Veh Main &amp; SW'!$O$1</f>
        <v>0</v>
      </c>
    </row>
    <row r="19" spans="1:17" s="28" customFormat="1" ht="17.25" x14ac:dyDescent="0.3">
      <c r="A19" s="26"/>
      <c r="B19" s="26" t="s">
        <v>132</v>
      </c>
      <c r="C19" s="59" t="s">
        <v>29</v>
      </c>
      <c r="D19" s="27"/>
      <c r="E19" s="28" t="s">
        <v>28</v>
      </c>
      <c r="F19" s="29"/>
      <c r="G19" s="29"/>
      <c r="H19" s="29">
        <f>'[16]PW - CFDs'!$F$1</f>
        <v>45218</v>
      </c>
      <c r="I19" s="29">
        <f>'[16]PW - CFDs'!$G$1</f>
        <v>45244</v>
      </c>
      <c r="J19" s="53">
        <f>'[16]PW - CFDs'!$H$1</f>
        <v>45274</v>
      </c>
      <c r="K19" s="53">
        <f>'[16]PW - CFDs'!$I$1</f>
        <v>45309</v>
      </c>
      <c r="L19" s="53">
        <f>'[16]PW - CFDs'!$J$1</f>
        <v>45342</v>
      </c>
      <c r="M19" s="53">
        <f>'[16]PW - CFDs'!$K$1</f>
        <v>45369</v>
      </c>
      <c r="N19" s="53">
        <f>'[16]PW - CFDs'!$L$1</f>
        <v>45397</v>
      </c>
      <c r="O19" s="53">
        <f>'[16]PW - CFDs'!$M$1</f>
        <v>45397</v>
      </c>
      <c r="P19" s="53">
        <f>'[16]PW - CFDs'!$N$1</f>
        <v>45420</v>
      </c>
      <c r="Q19" s="53">
        <f>'[16]PW - CFDs'!$O$1</f>
        <v>45461</v>
      </c>
    </row>
    <row r="20" spans="1:17" s="28" customFormat="1" ht="17.25" hidden="1" x14ac:dyDescent="0.3">
      <c r="A20" s="26" t="s">
        <v>101</v>
      </c>
      <c r="B20" s="26"/>
      <c r="C20" s="27" t="s">
        <v>20</v>
      </c>
      <c r="D20" s="27" t="s">
        <v>139</v>
      </c>
      <c r="E20" s="28" t="s">
        <v>146</v>
      </c>
      <c r="F20" s="29"/>
      <c r="G20" s="29"/>
      <c r="H20" s="29">
        <f>'[2]PW - Water'!$F$45</f>
        <v>2933.36</v>
      </c>
      <c r="I20" s="29">
        <f>'[2]PW - Water'!$G$45</f>
        <v>2153.3200000000002</v>
      </c>
      <c r="J20" s="29">
        <f>'[2]PW - Water'!$H$45</f>
        <v>838.62</v>
      </c>
      <c r="K20" s="54">
        <f>'[2]PW - Water'!$I$45</f>
        <v>1411.82</v>
      </c>
      <c r="L20" s="54">
        <f>'[2]PW - Water'!$J$45</f>
        <v>1777.58</v>
      </c>
      <c r="M20" s="54">
        <f>'[2]PW - Water'!$K$45</f>
        <v>1694.61</v>
      </c>
      <c r="N20" s="54">
        <f>'[2]PW - Water'!$L$45</f>
        <v>1583.17</v>
      </c>
      <c r="O20" s="54"/>
      <c r="P20" s="54"/>
      <c r="Q20" s="54"/>
    </row>
    <row r="21" spans="1:17" s="28" customFormat="1" ht="17.25" x14ac:dyDescent="0.3">
      <c r="A21" s="64" t="s">
        <v>154</v>
      </c>
      <c r="B21" s="64" t="s">
        <v>152</v>
      </c>
      <c r="C21" s="27" t="s">
        <v>37</v>
      </c>
      <c r="D21" s="65" t="s">
        <v>153</v>
      </c>
      <c r="E21" s="28" t="s">
        <v>36</v>
      </c>
      <c r="F21" s="29"/>
      <c r="G21" s="29"/>
      <c r="H21" s="29">
        <f>'[17]PW - SW &amp; AC'!$F$1</f>
        <v>45204</v>
      </c>
      <c r="I21" s="29">
        <f>'[17]PW - SW &amp; AC'!$G$1</f>
        <v>45237</v>
      </c>
      <c r="J21" s="53">
        <f>'[17]PW - SW &amp; AC'!$H$1</f>
        <v>45274</v>
      </c>
      <c r="K21" s="53">
        <f>'[17]PW - SW &amp; AC'!$I$1</f>
        <v>45309</v>
      </c>
      <c r="L21" s="53">
        <f>'[17]PW - SW &amp; AC'!$J$1</f>
        <v>45328</v>
      </c>
      <c r="M21" s="53">
        <f>'[17]PW - SW &amp; AC'!$K$1</f>
        <v>45363</v>
      </c>
      <c r="N21" s="53">
        <f>'[17]PW - SW &amp; AC'!$L$1</f>
        <v>45391</v>
      </c>
      <c r="O21" s="53">
        <f>'[17]PW - SW &amp; AC'!$M$1</f>
        <v>45435</v>
      </c>
      <c r="P21" s="53">
        <f>'[17]PW - SW &amp; AC'!$N$1</f>
        <v>45480</v>
      </c>
      <c r="Q21" s="53">
        <f>'[17]PW - SW &amp; AC'!$O$1</f>
        <v>45491</v>
      </c>
    </row>
    <row r="22" spans="1:17" s="28" customFormat="1" ht="17.25" x14ac:dyDescent="0.3">
      <c r="A22" s="26"/>
      <c r="B22" s="26" t="s">
        <v>129</v>
      </c>
      <c r="C22" s="63" t="s">
        <v>48</v>
      </c>
      <c r="D22" s="27" t="s">
        <v>60</v>
      </c>
      <c r="E22" s="28" t="s">
        <v>148</v>
      </c>
      <c r="F22" s="29"/>
      <c r="G22" s="29"/>
      <c r="H22" s="29">
        <f>'[2]PW - Water'!$F$1</f>
        <v>45218</v>
      </c>
      <c r="I22" s="29">
        <f>'[2]PW - Water'!$G$1</f>
        <v>45237</v>
      </c>
      <c r="J22" s="29">
        <f>'[2]PW - Water'!$H$1</f>
        <v>45261</v>
      </c>
      <c r="K22" s="29">
        <f>'[2]PW - Water'!$I$1</f>
        <v>45293</v>
      </c>
      <c r="L22" s="29">
        <f>'[2]PW - Water'!$J$1</f>
        <v>45329</v>
      </c>
      <c r="M22" s="29">
        <f>'[2]PW - Water'!$K$1</f>
        <v>45358</v>
      </c>
      <c r="N22" s="29">
        <f>'[2]PW - Water'!$L$1</f>
        <v>45391</v>
      </c>
      <c r="O22" s="29">
        <f>'[2]PW - Water'!$M$1</f>
        <v>45419</v>
      </c>
      <c r="P22" s="53">
        <f>'[2]PW - Water'!$N$1</f>
        <v>45467</v>
      </c>
      <c r="Q22" s="53">
        <f>'[2]PW - Water'!$O$1</f>
        <v>0</v>
      </c>
    </row>
    <row r="23" spans="1:17" s="28" customFormat="1" ht="17.25" hidden="1" x14ac:dyDescent="0.3">
      <c r="A23" s="26"/>
      <c r="B23" s="26"/>
      <c r="C23" s="27" t="s">
        <v>27</v>
      </c>
      <c r="D23" s="27" t="s">
        <v>139</v>
      </c>
      <c r="E23" s="28" t="s">
        <v>146</v>
      </c>
      <c r="F23" s="29"/>
      <c r="G23" s="29"/>
      <c r="H23" s="29">
        <f>'[2]PW - Water'!$F$41</f>
        <v>0</v>
      </c>
      <c r="I23" s="29">
        <f>'[2]PW - Water'!$G$41</f>
        <v>0</v>
      </c>
      <c r="J23" s="29">
        <f>'[2]PW - Water'!$H$41</f>
        <v>0</v>
      </c>
      <c r="K23" s="54">
        <f>'[2]PW - Water'!$I$41</f>
        <v>0</v>
      </c>
      <c r="L23" s="54">
        <f>'[2]PW - Water'!$J$41</f>
        <v>0</v>
      </c>
      <c r="M23" s="54">
        <f>'[2]PW - Water'!$K$41</f>
        <v>0</v>
      </c>
      <c r="N23" s="54">
        <f>'[2]PW - Water'!$L$41</f>
        <v>0</v>
      </c>
      <c r="O23" s="54"/>
      <c r="P23" s="54"/>
      <c r="Q23" s="54"/>
    </row>
    <row r="24" spans="1:17" s="28" customFormat="1" ht="17.25" x14ac:dyDescent="0.3">
      <c r="A24" s="64" t="s">
        <v>154</v>
      </c>
      <c r="B24" s="64" t="s">
        <v>152</v>
      </c>
      <c r="C24" s="27" t="s">
        <v>35</v>
      </c>
      <c r="D24" s="27"/>
      <c r="E24" s="28" t="s">
        <v>34</v>
      </c>
      <c r="F24" s="29"/>
      <c r="G24" s="29"/>
      <c r="H24" s="29">
        <f>'[18]PW - Street Main &amp; SW'!$F$1</f>
        <v>45204</v>
      </c>
      <c r="I24" s="29">
        <f>'[18]PW - Street Main &amp; SW'!$G$1</f>
        <v>45237</v>
      </c>
      <c r="J24" s="53">
        <f>'[18]PW - Street Main &amp; SW'!$H$1</f>
        <v>45274</v>
      </c>
      <c r="K24" s="53">
        <f>'[18]PW - Street Main &amp; SW'!$I$1</f>
        <v>45309</v>
      </c>
      <c r="L24" s="53">
        <f>'[18]PW - Street Main &amp; SW'!$J$1</f>
        <v>45329</v>
      </c>
      <c r="M24" s="53">
        <f>'[18]PW - Street Main &amp; SW'!$K$1</f>
        <v>45358</v>
      </c>
      <c r="N24" s="53">
        <f>'[18]PW - Street Main &amp; SW'!$L$1</f>
        <v>45391</v>
      </c>
      <c r="O24" s="53">
        <f>'[18]PW - Street Main &amp; SW'!$M$1</f>
        <v>45435</v>
      </c>
      <c r="P24" s="53">
        <f>'[18]PW - Street Main &amp; SW'!$N$1</f>
        <v>45481</v>
      </c>
      <c r="Q24" s="53">
        <f>'[18]PW - Street Main &amp; SW'!$O$1</f>
        <v>0</v>
      </c>
    </row>
    <row r="25" spans="1:17" s="28" customFormat="1" ht="17.25" x14ac:dyDescent="0.3">
      <c r="A25" s="26" t="s">
        <v>100</v>
      </c>
      <c r="B25" s="26" t="s">
        <v>128</v>
      </c>
      <c r="C25" s="27" t="s">
        <v>53</v>
      </c>
      <c r="D25" s="27" t="s">
        <v>118</v>
      </c>
      <c r="E25" s="28" t="s">
        <v>52</v>
      </c>
      <c r="F25" s="29"/>
      <c r="G25" s="29"/>
      <c r="H25" s="29">
        <f>'[19]FY23-24'!$F$1</f>
        <v>45218</v>
      </c>
      <c r="I25" s="29">
        <f>'[19]FY23-24'!$G$1</f>
        <v>45237</v>
      </c>
      <c r="J25" s="53">
        <f>'[19]FY23-24'!$H$1</f>
        <v>45274</v>
      </c>
      <c r="K25" s="53">
        <f>'[19]FY23-24'!$I$1</f>
        <v>45309</v>
      </c>
      <c r="L25" s="53">
        <f>'[19]FY23-24'!$J$1</f>
        <v>45330</v>
      </c>
      <c r="M25" s="53">
        <f>'[19]FY23-24'!$K$1</f>
        <v>45372</v>
      </c>
      <c r="N25" s="53">
        <f>'[19]FY23-24'!$L$1</f>
        <v>45390</v>
      </c>
      <c r="O25" s="53">
        <f>'[19]FY23-24'!$M$1</f>
        <v>45420</v>
      </c>
      <c r="P25" s="53">
        <f>'[19]FY23-24'!$N$1</f>
        <v>45453</v>
      </c>
      <c r="Q25" s="53">
        <f>'[19]FY23-24'!$O$1</f>
        <v>45481</v>
      </c>
    </row>
    <row r="26" spans="1:17" s="28" customFormat="1" ht="17.25" x14ac:dyDescent="0.3">
      <c r="A26" s="26" t="s">
        <v>93</v>
      </c>
      <c r="B26" s="26" t="s">
        <v>122</v>
      </c>
      <c r="C26" s="27" t="s">
        <v>9</v>
      </c>
      <c r="D26" s="27" t="s">
        <v>75</v>
      </c>
      <c r="E26" s="28" t="s">
        <v>76</v>
      </c>
      <c r="F26" s="29"/>
      <c r="G26" s="29"/>
      <c r="H26" s="29">
        <f>'[20]DS FY23-24'!$F$1</f>
        <v>45204</v>
      </c>
      <c r="I26" s="29">
        <f>'[20]DS FY23-24'!$G$1</f>
        <v>45237</v>
      </c>
      <c r="J26" s="53">
        <f>'[20]DS FY23-24'!$H$1</f>
        <v>45250</v>
      </c>
      <c r="K26" s="53">
        <f>'[20]DS FY23-24'!$I$1</f>
        <v>45278</v>
      </c>
      <c r="L26" s="53">
        <f>'[20]DS FY23-24'!$J$1</f>
        <v>45313</v>
      </c>
      <c r="M26" s="53">
        <f>'[20]DS FY23-24'!$K$1</f>
        <v>45343</v>
      </c>
      <c r="N26" s="53">
        <f>'[20]DS FY23-24'!$L$1</f>
        <v>45370</v>
      </c>
      <c r="O26" s="53">
        <f>'[20]DS FY23-24'!$M$1</f>
        <v>45404</v>
      </c>
      <c r="P26" s="53">
        <f>'[20]DS FY23-24'!$N$1</f>
        <v>45434</v>
      </c>
      <c r="Q26" s="53">
        <f>'[20]DS FY23-24'!$O$1</f>
        <v>45467</v>
      </c>
    </row>
    <row r="27" spans="1:17" s="28" customFormat="1" ht="16.5" customHeight="1" x14ac:dyDescent="0.3">
      <c r="A27" s="26"/>
      <c r="B27" s="66" t="s">
        <v>149</v>
      </c>
      <c r="C27" s="27" t="s">
        <v>47</v>
      </c>
      <c r="D27" s="27" t="s">
        <v>59</v>
      </c>
      <c r="E27" s="28" t="s">
        <v>46</v>
      </c>
      <c r="F27" s="29"/>
      <c r="G27" s="29"/>
      <c r="H27" s="29">
        <f>'[21]PWStorm FY23-24'!$F$1</f>
        <v>45218</v>
      </c>
      <c r="I27" s="29">
        <f>'[21]PWStorm FY23-24'!$G$1</f>
        <v>45239</v>
      </c>
      <c r="J27" s="53">
        <f>'[21]PWStorm FY23-24'!$H$1</f>
        <v>45274</v>
      </c>
      <c r="K27" s="53">
        <f>'[21]PWStorm FY23-24'!$I$1</f>
        <v>45308</v>
      </c>
      <c r="L27" s="53">
        <f>'[21]PWStorm FY23-24'!$J$1</f>
        <v>45330</v>
      </c>
      <c r="M27" s="53">
        <f>'[21]PWStorm FY23-24'!$K$1</f>
        <v>45369</v>
      </c>
      <c r="N27" s="53">
        <f>'[21]PWStorm FY23-24'!$L$1</f>
        <v>45391</v>
      </c>
      <c r="O27" s="53">
        <f>'[21]PWStorm FY23-24'!$M$1</f>
        <v>45427</v>
      </c>
      <c r="P27" s="53">
        <f>'[21]PWStorm FY23-24'!$N$1</f>
        <v>45473</v>
      </c>
      <c r="Q27" s="53">
        <f>'[21]PWStorm FY23-24'!$O$1</f>
        <v>45484</v>
      </c>
    </row>
    <row r="28" spans="1:17" s="28" customFormat="1" ht="17.25" x14ac:dyDescent="0.3">
      <c r="A28" s="26"/>
      <c r="B28" s="67" t="s">
        <v>151</v>
      </c>
      <c r="C28" s="27" t="s">
        <v>51</v>
      </c>
      <c r="D28" s="30" t="s">
        <v>94</v>
      </c>
      <c r="E28" s="28" t="s">
        <v>78</v>
      </c>
      <c r="F28" s="29"/>
      <c r="G28" s="29"/>
      <c r="H28" s="29">
        <f>'[22]Qualex FY23-24'!$F$1</f>
        <v>45204</v>
      </c>
      <c r="I28" s="29">
        <f>'[22]Qualex FY23-24'!$G$1</f>
        <v>45237</v>
      </c>
      <c r="J28" s="53">
        <f>'[22]Qualex FY23-24'!$H$1</f>
        <v>45274</v>
      </c>
      <c r="K28" s="53">
        <f>'[22]Qualex FY23-24'!$I$1</f>
        <v>45310</v>
      </c>
      <c r="L28" s="53">
        <f>'[22]Qualex FY23-24'!$J$1</f>
        <v>45329</v>
      </c>
      <c r="M28" s="53">
        <f>'[22]Qualex FY23-24'!$K$1</f>
        <v>45358</v>
      </c>
      <c r="N28" s="53">
        <f>'[22]Qualex FY23-24'!$L$1</f>
        <v>45404</v>
      </c>
      <c r="O28" s="53">
        <f>'[22]Qualex FY23-24'!$M$1</f>
        <v>45421</v>
      </c>
      <c r="P28" s="53">
        <f>'[22]Qualex FY23-24'!$N$1</f>
        <v>45473</v>
      </c>
      <c r="Q28" s="53">
        <f>'[22]Qualex FY23-24'!$O$1</f>
        <v>45504</v>
      </c>
    </row>
    <row r="29" spans="1:17" s="28" customFormat="1" ht="17.25" x14ac:dyDescent="0.3">
      <c r="A29" s="26"/>
      <c r="B29" s="26" t="s">
        <v>130</v>
      </c>
      <c r="C29" s="27" t="s">
        <v>24</v>
      </c>
      <c r="D29" s="27" t="s">
        <v>74</v>
      </c>
      <c r="E29" s="28" t="s">
        <v>23</v>
      </c>
      <c r="F29" s="29"/>
      <c r="G29" s="29"/>
      <c r="H29" s="29">
        <f>'[23]Library FY23-24'!$F$1</f>
        <v>45204</v>
      </c>
      <c r="I29" s="29">
        <f>'[23]Library FY23-24'!$G$1</f>
        <v>45237</v>
      </c>
      <c r="J29" s="53">
        <f>'[23]Library FY23-24'!$H$1</f>
        <v>45274</v>
      </c>
      <c r="K29" s="53">
        <f>'[23]Library FY23-24'!$I$1</f>
        <v>45310</v>
      </c>
      <c r="L29" s="53">
        <f>'[23]Library FY23-24'!$J$1</f>
        <v>45328</v>
      </c>
      <c r="M29" s="53">
        <f>'[23]Library FY23-24'!$K$1</f>
        <v>45358</v>
      </c>
      <c r="N29" s="53">
        <f>'[23]Library FY23-24'!$L$1</f>
        <v>45386</v>
      </c>
      <c r="O29" s="53">
        <f>'[23]Library FY23-24'!$M$1</f>
        <v>45419</v>
      </c>
      <c r="P29" s="53">
        <f>'[23]Library FY23-24'!$N$1</f>
        <v>45454</v>
      </c>
      <c r="Q29" s="53">
        <f>'[23]Library FY23-24'!$O$1</f>
        <v>45484</v>
      </c>
    </row>
    <row r="30" spans="1:17" s="28" customFormat="1" ht="17.25" x14ac:dyDescent="0.3">
      <c r="A30" s="26" t="s">
        <v>100</v>
      </c>
      <c r="B30" s="26" t="s">
        <v>123</v>
      </c>
      <c r="C30" s="27" t="s">
        <v>50</v>
      </c>
      <c r="D30" s="27" t="s">
        <v>119</v>
      </c>
      <c r="E30" s="28" t="s">
        <v>49</v>
      </c>
      <c r="F30" s="29"/>
      <c r="G30" s="29"/>
      <c r="H30" s="29">
        <f>'[24]Fire FY23-24'!$F$1</f>
        <v>45204</v>
      </c>
      <c r="I30" s="29">
        <f>'[24]Fire FY23-24'!$G$1</f>
        <v>45237</v>
      </c>
      <c r="J30" s="53">
        <f>'[24]Fire FY23-24'!$H$1</f>
        <v>45274</v>
      </c>
      <c r="K30" s="53">
        <f>'[24]Fire FY23-24'!$I$1</f>
        <v>45310</v>
      </c>
      <c r="L30" s="53">
        <f>'[24]Fire FY23-24'!$J$1</f>
        <v>45329</v>
      </c>
      <c r="M30" s="53">
        <f>'[24]Fire FY23-24'!$K$1</f>
        <v>45391</v>
      </c>
      <c r="N30" s="53">
        <f>'[24]Fire FY23-24'!$L$1</f>
        <v>45391</v>
      </c>
      <c r="O30" s="53">
        <f>'[24]Fire FY23-24'!$M$1</f>
        <v>45420</v>
      </c>
      <c r="P30" s="53">
        <f>'[24]Fire FY23-24'!$N$1</f>
        <v>45455</v>
      </c>
      <c r="Q30" s="53">
        <f>'[24]Fire FY23-24'!$O$1</f>
        <v>45484</v>
      </c>
    </row>
    <row r="31" spans="1:17" s="28" customFormat="1" ht="17.25" x14ac:dyDescent="0.3">
      <c r="A31" s="26"/>
      <c r="B31" s="26" t="s">
        <v>131</v>
      </c>
      <c r="C31" s="59" t="s">
        <v>8</v>
      </c>
      <c r="D31" s="27" t="s">
        <v>125</v>
      </c>
      <c r="E31" s="55" t="s">
        <v>7</v>
      </c>
      <c r="F31" s="29"/>
      <c r="G31" s="29"/>
      <c r="H31" s="29">
        <f>[25]lights!$F$1</f>
        <v>45219</v>
      </c>
      <c r="I31" s="29">
        <f>[25]lights!$G$1</f>
        <v>45238</v>
      </c>
      <c r="J31" s="53">
        <f>[25]lights!$H$1</f>
        <v>45281</v>
      </c>
      <c r="K31" s="53">
        <f>[25]lights!$I$1</f>
        <v>45307</v>
      </c>
      <c r="L31" s="53">
        <f>[25]lights!$J$1</f>
        <v>45330</v>
      </c>
      <c r="M31" s="53">
        <f>[25]lights!$K$1</f>
        <v>45358</v>
      </c>
      <c r="N31" s="53">
        <f>[25]lights!$L$1</f>
        <v>45420</v>
      </c>
      <c r="O31" s="53">
        <f>[25]lights!$M$1</f>
        <v>45419</v>
      </c>
      <c r="P31" s="53">
        <f>[25]lights!$N$1</f>
        <v>45449</v>
      </c>
      <c r="Q31" s="53">
        <f>[25]lights!$O$1</f>
        <v>45468</v>
      </c>
    </row>
    <row r="32" spans="1:17" s="28" customFormat="1" ht="17.25" x14ac:dyDescent="0.3">
      <c r="A32" s="26"/>
      <c r="B32" s="26" t="s">
        <v>147</v>
      </c>
      <c r="C32" s="59" t="s">
        <v>96</v>
      </c>
      <c r="D32" s="27" t="s">
        <v>95</v>
      </c>
      <c r="E32" s="55"/>
      <c r="F32" s="29"/>
      <c r="G32" s="29"/>
      <c r="H32" s="29">
        <v>45239</v>
      </c>
      <c r="I32" s="29">
        <v>45239</v>
      </c>
      <c r="J32" s="53">
        <v>45281</v>
      </c>
      <c r="K32" s="53">
        <v>45302</v>
      </c>
      <c r="L32" s="53">
        <v>45329</v>
      </c>
      <c r="M32" s="53">
        <v>45358</v>
      </c>
      <c r="N32" s="53">
        <f>[25]lights!$L$21</f>
        <v>45392</v>
      </c>
      <c r="O32" s="53">
        <f>[25]lights!$M$21</f>
        <v>45420</v>
      </c>
      <c r="P32" s="53">
        <f>[25]lights!$N$21</f>
        <v>45449</v>
      </c>
      <c r="Q32" s="53">
        <f>[25]lights!$O$21</f>
        <v>45481</v>
      </c>
    </row>
    <row r="33" spans="2:17" x14ac:dyDescent="0.25"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5" spans="2:17" x14ac:dyDescent="0.25"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ht="17.25" x14ac:dyDescent="0.3">
      <c r="B36" s="26"/>
      <c r="C36" s="5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ht="17.25" x14ac:dyDescent="0.3">
      <c r="B37" s="26"/>
      <c r="C37" s="2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ht="17.25" x14ac:dyDescent="0.3">
      <c r="B38" s="26"/>
      <c r="C38" s="2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ht="17.25" x14ac:dyDescent="0.3">
      <c r="B39" s="26"/>
      <c r="C39" s="5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x14ac:dyDescent="0.25">
      <c r="D40" s="4" t="s">
        <v>117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x14ac:dyDescent="0.25">
      <c r="D41" s="2" t="s">
        <v>68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x14ac:dyDescent="0.25">
      <c r="D42" s="2" t="s">
        <v>69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x14ac:dyDescent="0.25">
      <c r="D43" s="6" t="s">
        <v>70</v>
      </c>
      <c r="E43" s="1" t="s">
        <v>71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x14ac:dyDescent="0.25">
      <c r="E44" s="1" t="s">
        <v>98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x14ac:dyDescent="0.25">
      <c r="E45" s="1" t="s">
        <v>72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2:17" x14ac:dyDescent="0.25"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2:17" x14ac:dyDescent="0.25"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5">
      <c r="C49" s="4" t="s">
        <v>6</v>
      </c>
      <c r="D49" s="4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5">
      <c r="C50" s="2" t="s">
        <v>5</v>
      </c>
      <c r="E50" s="1" t="s">
        <v>4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5">
      <c r="C51" s="2" t="s">
        <v>3</v>
      </c>
      <c r="E51" s="1" t="s">
        <v>2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5">
      <c r="E52" s="1" t="s">
        <v>1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5"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5">
      <c r="E54" s="2" t="s">
        <v>0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5"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5"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5">
      <c r="A57" s="3" t="s">
        <v>155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5"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5"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5"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5"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5"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5"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6:17" x14ac:dyDescent="0.25"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6:17" x14ac:dyDescent="0.25"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6:17" x14ac:dyDescent="0.25"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6:17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6:17" x14ac:dyDescent="0.25"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6:17" x14ac:dyDescent="0.25"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6:17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6:17" x14ac:dyDescent="0.25"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6:17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6:17" x14ac:dyDescent="0.25"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6:17" x14ac:dyDescent="0.25"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6:17" x14ac:dyDescent="0.25"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6:17" x14ac:dyDescent="0.25"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</sheetData>
  <sortState xmlns:xlrd2="http://schemas.microsoft.com/office/spreadsheetml/2017/richdata2" ref="C4:H31">
    <sortCondition ref="C4:C31"/>
  </sortState>
  <mergeCells count="1">
    <mergeCell ref="G2:Q2"/>
  </mergeCells>
  <conditionalFormatting sqref="H4:I32">
    <cfRule type="cellIs" dxfId="11" priority="1" operator="greaterThan">
      <formula>40554</formula>
    </cfRule>
  </conditionalFormatting>
  <conditionalFormatting sqref="J20 J22:J23">
    <cfRule type="cellIs" dxfId="10" priority="34" operator="greaterThan">
      <formula>40554</formula>
    </cfRule>
  </conditionalFormatting>
  <conditionalFormatting sqref="J4:Q19">
    <cfRule type="cellIs" dxfId="9" priority="10" operator="greaterThan">
      <formula>40554</formula>
    </cfRule>
  </conditionalFormatting>
  <conditionalFormatting sqref="J21:Q21">
    <cfRule type="cellIs" dxfId="8" priority="16" operator="greaterThan">
      <formula>40554</formula>
    </cfRule>
  </conditionalFormatting>
  <conditionalFormatting sqref="J24:Q32">
    <cfRule type="cellIs" dxfId="7" priority="2" operator="greaterThan">
      <formula>40554</formula>
    </cfRule>
  </conditionalFormatting>
  <conditionalFormatting sqref="K22:Q22">
    <cfRule type="cellIs" dxfId="6" priority="5" operator="greaterThan">
      <formula>40554</formula>
    </cfRule>
  </conditionalFormatting>
  <printOptions gridLines="1"/>
  <pageMargins left="0.2" right="0.2" top="0.5" bottom="0.5" header="0.25" footer="0.3"/>
  <pageSetup scale="49" orientation="landscape" r:id="rId1"/>
  <headerFooter>
    <oddHeader>&amp;CPG &amp; E Invoices for July 3 - July 31, 2023</oddHeader>
  </headerFooter>
  <ignoredErrors>
    <ignoredError sqref="Q4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167C-4569-4546-B44D-3DE209E9D051}">
  <sheetPr>
    <pageSetUpPr fitToPage="1"/>
  </sheetPr>
  <dimension ref="A1:Q77"/>
  <sheetViews>
    <sheetView tabSelected="1" topLeftCell="C1" workbookViewId="0">
      <pane ySplit="3" topLeftCell="A7" activePane="bottomLeft" state="frozen"/>
      <selection activeCell="B1" sqref="B1"/>
      <selection pane="bottomLeft" activeCell="D28" sqref="D28"/>
    </sheetView>
  </sheetViews>
  <sheetFormatPr defaultColWidth="11.42578125" defaultRowHeight="15" x14ac:dyDescent="0.25"/>
  <cols>
    <col min="1" max="1" width="11.42578125" style="3"/>
    <col min="2" max="2" width="18.85546875" style="3" bestFit="1" customWidth="1"/>
    <col min="3" max="3" width="16.28515625" style="2" bestFit="1" customWidth="1"/>
    <col min="4" max="4" width="35.85546875" style="2" customWidth="1"/>
    <col min="5" max="5" width="32.42578125" style="1" customWidth="1"/>
    <col min="6" max="17" width="14.140625" style="1" customWidth="1"/>
    <col min="18" max="16384" width="11.42578125" style="1"/>
  </cols>
  <sheetData>
    <row r="1" spans="1:17" s="48" customFormat="1" ht="23.25" x14ac:dyDescent="0.35">
      <c r="A1" s="32"/>
      <c r="B1" s="32"/>
      <c r="C1" s="33"/>
      <c r="D1" s="34" t="s">
        <v>58</v>
      </c>
      <c r="E1" s="35" t="s">
        <v>97</v>
      </c>
      <c r="F1" s="35"/>
      <c r="G1" s="35"/>
      <c r="H1" s="35"/>
      <c r="I1" s="35"/>
      <c r="J1" s="56" t="s">
        <v>124</v>
      </c>
      <c r="K1" s="57"/>
      <c r="L1" s="57"/>
      <c r="M1" s="57"/>
      <c r="N1" s="57"/>
      <c r="O1" s="57"/>
      <c r="P1" s="57"/>
      <c r="Q1" s="35"/>
    </row>
    <row r="2" spans="1:17" x14ac:dyDescent="0.25">
      <c r="A2" s="71"/>
      <c r="B2" s="9"/>
      <c r="C2" s="72"/>
      <c r="D2" s="72"/>
      <c r="E2" s="70"/>
      <c r="F2" s="70"/>
      <c r="G2" s="83" t="s">
        <v>73</v>
      </c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x14ac:dyDescent="0.25">
      <c r="A3" s="8"/>
      <c r="B3" s="9"/>
      <c r="C3" s="10" t="s">
        <v>56</v>
      </c>
      <c r="D3" s="10" t="s">
        <v>57</v>
      </c>
      <c r="E3" s="11" t="s">
        <v>55</v>
      </c>
      <c r="F3" s="23" t="s">
        <v>160</v>
      </c>
      <c r="G3" s="23" t="s">
        <v>161</v>
      </c>
      <c r="H3" s="23" t="s">
        <v>162</v>
      </c>
      <c r="I3" s="23" t="s">
        <v>163</v>
      </c>
      <c r="J3" s="23" t="s">
        <v>164</v>
      </c>
      <c r="K3" s="23" t="s">
        <v>165</v>
      </c>
      <c r="L3" s="23">
        <v>45658</v>
      </c>
      <c r="M3" s="23">
        <v>45689</v>
      </c>
      <c r="N3" s="23">
        <v>45717</v>
      </c>
      <c r="O3" s="23">
        <v>45748</v>
      </c>
      <c r="P3" s="23">
        <v>45778</v>
      </c>
      <c r="Q3" s="23">
        <v>45809</v>
      </c>
    </row>
    <row r="4" spans="1:17" s="28" customFormat="1" ht="17.25" x14ac:dyDescent="0.3">
      <c r="A4" s="26"/>
      <c r="B4" s="66" t="s">
        <v>149</v>
      </c>
      <c r="C4" s="27" t="s">
        <v>54</v>
      </c>
      <c r="D4" s="27" t="s">
        <v>59</v>
      </c>
      <c r="E4" s="28" t="s">
        <v>159</v>
      </c>
      <c r="F4" s="53">
        <f>'[1]PW WQCF FY24-25'!$D$1</f>
        <v>45509</v>
      </c>
      <c r="G4" s="53">
        <f>'[1]PW WQCF FY24-25'!$E$1</f>
        <v>45551</v>
      </c>
      <c r="H4" s="53">
        <f>'[1]PW WQCF FY24-25'!$F$1</f>
        <v>0</v>
      </c>
      <c r="I4" s="53">
        <f>'[1]PW WQCF FY24-25'!$G$1</f>
        <v>0</v>
      </c>
      <c r="J4" s="53">
        <f>'[1]PW WQCF FY24-25'!$H$1</f>
        <v>0</v>
      </c>
      <c r="K4" s="53">
        <f>'[1]PW WQCF FY24-25'!$I$1</f>
        <v>0</v>
      </c>
      <c r="L4" s="53">
        <f>'[1]PW WQCF FY24-25'!$J$1</f>
        <v>0</v>
      </c>
      <c r="M4" s="53">
        <f>'[1]PW WQCF FY24-25'!$K$1</f>
        <v>0</v>
      </c>
      <c r="N4" s="53">
        <f>'[1]PW WQCF FY24-25'!$L$1</f>
        <v>0</v>
      </c>
      <c r="O4" s="53">
        <f>'[1]PW WQCF FY24-25'!$M$1</f>
        <v>0</v>
      </c>
      <c r="P4" s="53">
        <f>'[1]PW WQCF FY24-25'!$N$1</f>
        <v>0</v>
      </c>
      <c r="Q4" s="53">
        <f>'[1]PW WQCF FY24-25'!$O$1</f>
        <v>0</v>
      </c>
    </row>
    <row r="5" spans="1:17" s="28" customFormat="1" ht="17.25" hidden="1" x14ac:dyDescent="0.3">
      <c r="A5" s="26"/>
      <c r="B5" s="26"/>
      <c r="C5" s="27" t="s">
        <v>15</v>
      </c>
      <c r="D5" s="27" t="s">
        <v>139</v>
      </c>
      <c r="E5" s="28" t="s">
        <v>146</v>
      </c>
      <c r="F5" s="29"/>
      <c r="G5" s="29"/>
      <c r="H5" s="29">
        <f>'[2]PW - Water'!$F$36</f>
        <v>0</v>
      </c>
      <c r="I5" s="29">
        <f>'[2]PW - Water'!$G$41</f>
        <v>0</v>
      </c>
      <c r="J5" s="29">
        <f>'[2]PW - Water'!$H$36</f>
        <v>0</v>
      </c>
      <c r="K5" s="54">
        <f>'[2]PW - Water'!$I$36</f>
        <v>0</v>
      </c>
      <c r="L5" s="54">
        <v>45329</v>
      </c>
      <c r="M5" s="54">
        <f>'[2]PW - Water'!$K$36</f>
        <v>0</v>
      </c>
      <c r="N5" s="54">
        <f>'[2]PW - Water'!$L$36</f>
        <v>0</v>
      </c>
      <c r="O5" s="54"/>
      <c r="P5" s="54"/>
      <c r="Q5" s="54"/>
    </row>
    <row r="6" spans="1:17" s="28" customFormat="1" ht="17.25" x14ac:dyDescent="0.3">
      <c r="A6" s="64" t="s">
        <v>158</v>
      </c>
      <c r="B6" s="26" t="s">
        <v>133</v>
      </c>
      <c r="C6" s="27" t="s">
        <v>12</v>
      </c>
      <c r="D6" s="27" t="s">
        <v>89</v>
      </c>
      <c r="E6" s="28" t="s">
        <v>120</v>
      </c>
      <c r="F6" s="53">
        <f>'[3]Fleet FY24-25'!$D$1</f>
        <v>45519</v>
      </c>
      <c r="G6" s="53">
        <f>'[3]Fleet FY24-25'!$E$1</f>
        <v>45551</v>
      </c>
      <c r="H6" s="53">
        <f>'[3]Fleet FY24-25'!$F$1</f>
        <v>0</v>
      </c>
      <c r="I6" s="53">
        <f>'[3]Fleet FY24-25'!$G$1</f>
        <v>0</v>
      </c>
      <c r="J6" s="53">
        <f>'[3]Fleet FY24-25'!$H$1</f>
        <v>0</v>
      </c>
      <c r="K6" s="53">
        <f>'[3]Fleet FY24-25'!$I$1</f>
        <v>0</v>
      </c>
      <c r="L6" s="53">
        <f>'[3]Fleet FY24-25'!$J$1</f>
        <v>0</v>
      </c>
      <c r="M6" s="53">
        <f>'[3]Fleet FY24-25'!$K$1</f>
        <v>0</v>
      </c>
      <c r="N6" s="53">
        <f>'[3]Fleet FY24-25'!$L$1</f>
        <v>0</v>
      </c>
      <c r="O6" s="53">
        <f>'[3]Fleet FY24-25'!$M$1</f>
        <v>0</v>
      </c>
      <c r="P6" s="53">
        <f>'[3]Fleet FY24-25'!$N$1</f>
        <v>0</v>
      </c>
      <c r="Q6" s="53">
        <f>'[3]Fleet FY24-25'!$O$1</f>
        <v>0</v>
      </c>
    </row>
    <row r="7" spans="1:17" s="28" customFormat="1" ht="17.25" x14ac:dyDescent="0.3">
      <c r="A7" s="26"/>
      <c r="B7" s="26"/>
      <c r="C7" s="27" t="s">
        <v>22</v>
      </c>
      <c r="D7" s="58" t="s">
        <v>126</v>
      </c>
      <c r="E7" s="28" t="s">
        <v>21</v>
      </c>
      <c r="F7" s="53">
        <f>'[4]Successor Agency 24-25'!$D$1</f>
        <v>0</v>
      </c>
      <c r="G7" s="53">
        <f>'[4]Successor Agency 24-25'!$E$1</f>
        <v>0</v>
      </c>
      <c r="H7" s="53">
        <f>'[4]Successor Agency 24-25'!$F$1</f>
        <v>0</v>
      </c>
      <c r="I7" s="53">
        <f>'[4]Successor Agency 24-25'!$G$1</f>
        <v>0</v>
      </c>
      <c r="J7" s="53">
        <f>'[4]Successor Agency 24-25'!$H$1</f>
        <v>0</v>
      </c>
      <c r="K7" s="53">
        <f>'[4]Successor Agency 24-25'!$I$1</f>
        <v>0</v>
      </c>
      <c r="L7" s="53">
        <f>'[4]Successor Agency 24-25'!$J$1</f>
        <v>0</v>
      </c>
      <c r="M7" s="53">
        <f>'[4]Successor Agency 24-25'!$K$1</f>
        <v>0</v>
      </c>
      <c r="N7" s="53">
        <f>'[4]Successor Agency 24-25'!$L$1</f>
        <v>0</v>
      </c>
      <c r="O7" s="53">
        <f>'[4]Successor Agency 24-25'!$M$1</f>
        <v>0</v>
      </c>
      <c r="P7" s="53">
        <f>'[4]Successor Agency 24-25'!$N$1</f>
        <v>0</v>
      </c>
      <c r="Q7" s="53">
        <f>'[4]Successor Agency 24-25'!$O$1</f>
        <v>0</v>
      </c>
    </row>
    <row r="8" spans="1:17" s="28" customFormat="1" ht="17.25" x14ac:dyDescent="0.3">
      <c r="A8" s="26"/>
      <c r="B8" s="26" t="s">
        <v>131</v>
      </c>
      <c r="C8" s="27" t="s">
        <v>14</v>
      </c>
      <c r="D8" s="27"/>
      <c r="E8" s="28" t="s">
        <v>13</v>
      </c>
      <c r="F8" s="53">
        <f>'[5]FY24-25 PW St Lghts-Trf Sigl'!$D$1</f>
        <v>45509</v>
      </c>
      <c r="G8" s="53">
        <f>'[5]FY24-25 PW St Lghts-Trf Sigl'!$E$1</f>
        <v>45546</v>
      </c>
      <c r="H8" s="53">
        <f>'[5]FY24-25 PW St Lghts-Trf Sigl'!$F$1</f>
        <v>0</v>
      </c>
      <c r="I8" s="53">
        <f>'[5]FY24-25 PW St Lghts-Trf Sigl'!$G$1</f>
        <v>0</v>
      </c>
      <c r="J8" s="53">
        <f>'[5]FY24-25 PW St Lghts-Trf Sigl'!$H$1</f>
        <v>0</v>
      </c>
      <c r="K8" s="53">
        <f>'[5]FY24-25 PW St Lghts-Trf Sigl'!$I$1</f>
        <v>0</v>
      </c>
      <c r="L8" s="53">
        <f>'[5]FY24-25 PW St Lghts-Trf Sigl'!$J$1</f>
        <v>0</v>
      </c>
      <c r="M8" s="53">
        <f>'[5]FY24-25 PW St Lghts-Trf Sigl'!$K$1</f>
        <v>0</v>
      </c>
      <c r="N8" s="53">
        <f>'[5]FY24-25 PW St Lghts-Trf Sigl'!$L$1</f>
        <v>0</v>
      </c>
      <c r="O8" s="53">
        <f>'[5]FY24-25 PW St Lghts-Trf Sigl'!$M$1</f>
        <v>0</v>
      </c>
      <c r="P8" s="53">
        <f>'[5]FY24-25 PW St Lghts-Trf Sigl'!$N$1</f>
        <v>0</v>
      </c>
      <c r="Q8" s="53">
        <f>'[5]FY24-25 PW St Lghts-Trf Sigl'!$O$1</f>
        <v>0</v>
      </c>
    </row>
    <row r="9" spans="1:17" s="28" customFormat="1" ht="17.25" x14ac:dyDescent="0.3">
      <c r="A9" s="26"/>
      <c r="B9" s="26" t="s">
        <v>123</v>
      </c>
      <c r="C9" s="27" t="s">
        <v>26</v>
      </c>
      <c r="D9" s="27" t="s">
        <v>121</v>
      </c>
      <c r="E9" s="28" t="s">
        <v>25</v>
      </c>
      <c r="F9" s="53">
        <f>'[6]PS - Sycamore FY24-25'!$D$1</f>
        <v>0</v>
      </c>
      <c r="G9" s="53">
        <f>'[6]PS - Sycamore FY24-25'!$E$1</f>
        <v>0</v>
      </c>
      <c r="H9" s="53">
        <f>'[6]PS - Sycamore FY24-25'!$F$1</f>
        <v>0</v>
      </c>
      <c r="I9" s="53">
        <f>'[6]PS - Sycamore FY24-25'!$G$1</f>
        <v>0</v>
      </c>
      <c r="J9" s="53">
        <f>'[6]PS - Sycamore FY24-25'!$H$1</f>
        <v>0</v>
      </c>
      <c r="K9" s="53">
        <f>'[6]PS - Sycamore FY24-25'!$I$1</f>
        <v>0</v>
      </c>
      <c r="L9" s="53">
        <f>'[6]PS - Sycamore FY24-25'!$J$1</f>
        <v>0</v>
      </c>
      <c r="M9" s="53">
        <f>'[6]PS - Sycamore FY24-25'!$K$1</f>
        <v>0</v>
      </c>
      <c r="N9" s="53">
        <f>'[6]PS - Sycamore FY24-25'!$L$1</f>
        <v>0</v>
      </c>
      <c r="O9" s="53">
        <f>'[6]PS - Sycamore FY24-25'!$M$1</f>
        <v>0</v>
      </c>
      <c r="P9" s="53">
        <f>'[6]PS - Sycamore FY24-25'!$N$1</f>
        <v>0</v>
      </c>
      <c r="Q9" s="53">
        <f>'[6]PS - Sycamore FY24-25'!$O$1</f>
        <v>0</v>
      </c>
    </row>
    <row r="10" spans="1:17" s="28" customFormat="1" ht="17.25" x14ac:dyDescent="0.3">
      <c r="A10" s="26"/>
      <c r="B10" s="26" t="s">
        <v>132</v>
      </c>
      <c r="C10" s="27" t="s">
        <v>45</v>
      </c>
      <c r="D10" s="27" t="s">
        <v>61</v>
      </c>
      <c r="E10" s="74" t="s">
        <v>44</v>
      </c>
      <c r="F10" s="53">
        <f>'[7]PW - LMDs FY24-25'!$D$1</f>
        <v>45509</v>
      </c>
      <c r="G10" s="53">
        <f>'[7]PW - LMDs FY24-25'!$E$1</f>
        <v>45545</v>
      </c>
      <c r="H10" s="53">
        <f>'[7]PW - LMDs FY24-25'!$F$1</f>
        <v>0</v>
      </c>
      <c r="I10" s="53">
        <f>'[7]PW - LMDs FY24-25'!$G$1</f>
        <v>0</v>
      </c>
      <c r="J10" s="53">
        <f>'[7]PW - LMDs FY24-25'!$H$1</f>
        <v>0</v>
      </c>
      <c r="K10" s="53">
        <f>'[7]PW - LMDs FY24-25'!$I$1</f>
        <v>0</v>
      </c>
      <c r="L10" s="53">
        <f>'[7]PW - LMDs FY24-25'!$J$1</f>
        <v>0</v>
      </c>
      <c r="M10" s="53">
        <f>'[7]PW - LMDs FY24-25'!$K$1</f>
        <v>0</v>
      </c>
      <c r="N10" s="53">
        <f>'[7]PW - LMDs FY24-25'!$L$1</f>
        <v>0</v>
      </c>
      <c r="O10" s="53">
        <f>'[7]PW - LMDs FY24-25'!$M$1</f>
        <v>0</v>
      </c>
      <c r="P10" s="53">
        <f>'[7]PW - LMDs FY24-25'!$N$1</f>
        <v>0</v>
      </c>
      <c r="Q10" s="53">
        <f>'[7]PW - LMDs FY24-25'!$O$1</f>
        <v>0</v>
      </c>
    </row>
    <row r="11" spans="1:17" s="28" customFormat="1" ht="17.25" x14ac:dyDescent="0.3">
      <c r="A11" s="64" t="s">
        <v>158</v>
      </c>
      <c r="B11" s="26" t="s">
        <v>158</v>
      </c>
      <c r="C11" s="27" t="s">
        <v>19</v>
      </c>
      <c r="D11" s="27"/>
      <c r="E11" s="75" t="s">
        <v>18</v>
      </c>
      <c r="F11" s="53">
        <f>'[8]PW - Building Maint FY24-25'!$D$1</f>
        <v>45509</v>
      </c>
      <c r="G11" s="53">
        <f>'[8]PW - Building Maint FY24-25'!$E$1</f>
        <v>45551</v>
      </c>
      <c r="H11" s="53">
        <f>'[8]PW - Building Maint FY24-25'!$F$1</f>
        <v>0</v>
      </c>
      <c r="I11" s="53">
        <f>'[8]PW - Building Maint FY24-25'!$G$1</f>
        <v>0</v>
      </c>
      <c r="J11" s="53">
        <f>'[8]PW - Building Maint FY24-25'!$H$1</f>
        <v>0</v>
      </c>
      <c r="K11" s="53">
        <f>'[8]PW - Building Maint FY24-25'!$I$1</f>
        <v>0</v>
      </c>
      <c r="L11" s="53">
        <f>'[8]PW - Building Maint FY24-25'!$J$1</f>
        <v>0</v>
      </c>
      <c r="M11" s="53">
        <f>'[8]PW - Building Maint FY24-25'!$K$1</f>
        <v>0</v>
      </c>
      <c r="N11" s="53">
        <f>'[8]PW - Building Maint FY24-25'!$L$1</f>
        <v>0</v>
      </c>
      <c r="O11" s="53">
        <f>'[8]PW - Building Maint FY24-25'!$M$1</f>
        <v>0</v>
      </c>
      <c r="P11" s="53">
        <f>'[8]PW - Building Maint FY24-25'!$N$1</f>
        <v>0</v>
      </c>
      <c r="Q11" s="53">
        <f>'[8]PW - Building Maint FY24-25'!$O$1</f>
        <v>0</v>
      </c>
    </row>
    <row r="12" spans="1:17" s="28" customFormat="1" ht="17.25" x14ac:dyDescent="0.3">
      <c r="A12" s="26"/>
      <c r="B12" s="26" t="s">
        <v>132</v>
      </c>
      <c r="C12" s="27" t="s">
        <v>43</v>
      </c>
      <c r="D12" s="27" t="s">
        <v>90</v>
      </c>
      <c r="E12" s="28" t="s">
        <v>42</v>
      </c>
      <c r="F12" s="53">
        <f>'[9]PW - Golf Course FY24-25'!$D$1</f>
        <v>0</v>
      </c>
      <c r="G12" s="53">
        <f>'[9]PW - Golf Course FY24-25'!$E$1</f>
        <v>45509</v>
      </c>
      <c r="H12" s="53">
        <f>'[9]PW - Golf Course FY24-25'!$F$1</f>
        <v>45545</v>
      </c>
      <c r="I12" s="53">
        <f>'[9]PW - Golf Course FY24-25'!$G$1</f>
        <v>0</v>
      </c>
      <c r="J12" s="53">
        <f>'[9]PW - Golf Course FY24-25'!$H$1</f>
        <v>0</v>
      </c>
      <c r="K12" s="53">
        <f>'[9]PW - Golf Course FY24-25'!$I$1</f>
        <v>0</v>
      </c>
      <c r="L12" s="53">
        <f>'[9]PW - Golf Course FY24-25'!$J$1</f>
        <v>0</v>
      </c>
      <c r="M12" s="53">
        <f>'[9]PW - Golf Course FY24-25'!$K$1</f>
        <v>0</v>
      </c>
      <c r="N12" s="53">
        <f>'[9]PW - Golf Course FY24-25'!$L$1</f>
        <v>0</v>
      </c>
      <c r="O12" s="53"/>
      <c r="P12" s="53"/>
      <c r="Q12" s="53"/>
    </row>
    <row r="13" spans="1:17" s="28" customFormat="1" ht="17.25" x14ac:dyDescent="0.3">
      <c r="A13" s="26"/>
      <c r="B13" s="26" t="s">
        <v>131</v>
      </c>
      <c r="C13" s="27" t="s">
        <v>11</v>
      </c>
      <c r="D13" s="27"/>
      <c r="E13" s="28" t="s">
        <v>10</v>
      </c>
      <c r="F13" s="53">
        <f>'[10]FY24-25  St Lghts-Trf Sig '!$D$1</f>
        <v>45509</v>
      </c>
      <c r="G13" s="53">
        <f>'[10]FY24-25  St Lghts-Trf Sig '!$E$1</f>
        <v>45546</v>
      </c>
      <c r="H13" s="53">
        <f>'[10]FY24-25  St Lghts-Trf Sig '!$F$1</f>
        <v>0</v>
      </c>
      <c r="I13" s="53">
        <f>'[10]FY24-25  St Lghts-Trf Sig '!$G$1</f>
        <v>0</v>
      </c>
      <c r="J13" s="53">
        <f>'[10]FY24-25  St Lghts-Trf Sig '!$H$1</f>
        <v>0</v>
      </c>
      <c r="K13" s="53">
        <f>'[10]FY24-25  St Lghts-Trf Sig '!$I$1</f>
        <v>0</v>
      </c>
      <c r="L13" s="53">
        <f>'[10]FY24-25  St Lghts-Trf Sig '!$J$1</f>
        <v>0</v>
      </c>
      <c r="M13" s="53">
        <f>'[10]FY24-25  St Lghts-Trf Sig '!$K$1</f>
        <v>0</v>
      </c>
      <c r="N13" s="53">
        <f>'[10]FY24-25  St Lghts-Trf Sig '!$L$1</f>
        <v>0</v>
      </c>
      <c r="O13" s="53">
        <f>'[10]FY24-25  St Lghts-Trf Sig '!$M$1</f>
        <v>0</v>
      </c>
      <c r="P13" s="53">
        <f>'[10]FY24-25  St Lghts-Trf Sig '!$N$1</f>
        <v>0</v>
      </c>
      <c r="Q13" s="53">
        <f>'[10]FY24-25  St Lghts-Trf Sig '!$O$1</f>
        <v>0</v>
      </c>
    </row>
    <row r="14" spans="1:17" s="28" customFormat="1" ht="17.25" x14ac:dyDescent="0.3">
      <c r="A14" s="26"/>
      <c r="B14" s="26" t="s">
        <v>130</v>
      </c>
      <c r="C14" s="27" t="s">
        <v>33</v>
      </c>
      <c r="D14" s="27" t="s">
        <v>77</v>
      </c>
      <c r="E14" s="28" t="s">
        <v>32</v>
      </c>
      <c r="F14" s="53">
        <f>'[11]Senior Center FY24-25'!$D$1</f>
        <v>45518</v>
      </c>
      <c r="G14" s="53">
        <f>'[11]Senior Center FY24-25'!$E$1</f>
        <v>45545</v>
      </c>
      <c r="H14" s="53">
        <f>'[11]Senior Center FY24-25'!$F$1</f>
        <v>0</v>
      </c>
      <c r="I14" s="53">
        <f>'[11]Senior Center FY24-25'!$G$1</f>
        <v>0</v>
      </c>
      <c r="J14" s="53">
        <f>'[11]Senior Center FY24-25'!$H$1</f>
        <v>0</v>
      </c>
      <c r="K14" s="53">
        <f>'[11]Senior Center FY24-25'!$I$1</f>
        <v>0</v>
      </c>
      <c r="L14" s="53">
        <f>'[11]Senior Center FY24-25'!$J$1</f>
        <v>0</v>
      </c>
      <c r="M14" s="53">
        <f>'[11]Senior Center FY24-25'!$K$1</f>
        <v>0</v>
      </c>
      <c r="N14" s="53">
        <f>'[11]Senior Center FY24-25'!$L$1</f>
        <v>0</v>
      </c>
      <c r="O14" s="53"/>
      <c r="P14" s="53"/>
      <c r="Q14" s="53">
        <f>'[9]PW - Golf Course FY24-25'!$O$1</f>
        <v>0</v>
      </c>
    </row>
    <row r="15" spans="1:17" s="28" customFormat="1" ht="17.25" x14ac:dyDescent="0.3">
      <c r="A15" s="26"/>
      <c r="B15" s="66" t="s">
        <v>149</v>
      </c>
      <c r="C15" s="27" t="s">
        <v>41</v>
      </c>
      <c r="D15" s="27" t="s">
        <v>59</v>
      </c>
      <c r="E15" s="28" t="s">
        <v>40</v>
      </c>
      <c r="F15" s="53">
        <f>'[12]PW -WQCF FY24-25'!$D$1</f>
        <v>45509</v>
      </c>
      <c r="G15" s="53">
        <f>'[12]PW -WQCF FY24-25'!$E$1</f>
        <v>45551</v>
      </c>
      <c r="H15" s="53">
        <f>'[12]PW -WQCF FY24-25'!$F$1</f>
        <v>0</v>
      </c>
      <c r="I15" s="53">
        <f>'[12]PW -WQCF FY24-25'!$G$1</f>
        <v>0</v>
      </c>
      <c r="J15" s="53">
        <f>'[12]PW -WQCF FY24-25'!$H$1</f>
        <v>0</v>
      </c>
      <c r="K15" s="53">
        <f>'[12]PW -WQCF FY24-25'!$I$1</f>
        <v>0</v>
      </c>
      <c r="L15" s="53">
        <f>'[12]PW -WQCF FY24-25'!$J$1</f>
        <v>0</v>
      </c>
      <c r="M15" s="53">
        <f>'[12]PW -WQCF FY24-25'!$K$1</f>
        <v>0</v>
      </c>
      <c r="N15" s="53">
        <f>'[12]PW -WQCF FY24-25'!$L$1</f>
        <v>0</v>
      </c>
      <c r="O15" s="53">
        <f>'[12]PW -WQCF FY24-25'!$M$1</f>
        <v>0</v>
      </c>
      <c r="P15" s="53">
        <f>'[12]PW -WQCF FY24-25'!$N$1</f>
        <v>0</v>
      </c>
      <c r="Q15" s="53">
        <f>'[12]PW -WQCF FY24-25'!$O$1</f>
        <v>0</v>
      </c>
    </row>
    <row r="16" spans="1:17" s="28" customFormat="1" ht="17.25" x14ac:dyDescent="0.3">
      <c r="A16" s="26"/>
      <c r="B16" s="26" t="s">
        <v>132</v>
      </c>
      <c r="C16" s="27" t="s">
        <v>17</v>
      </c>
      <c r="D16" s="27"/>
      <c r="E16" s="28" t="s">
        <v>16</v>
      </c>
      <c r="F16" s="53">
        <f>'[13]PW - Parks FY24-25'!$D$1</f>
        <v>45510</v>
      </c>
      <c r="G16" s="53">
        <f>'[13]PW - Parks FY24-25'!$E$1</f>
        <v>45545</v>
      </c>
      <c r="H16" s="53">
        <f>'[13]PW - Parks FY24-25'!$F$1</f>
        <v>0</v>
      </c>
      <c r="I16" s="53">
        <f>'[13]PW - Parks FY24-25'!$G$1</f>
        <v>0</v>
      </c>
      <c r="J16" s="53">
        <f>'[13]PW - Parks FY24-25'!$H$1</f>
        <v>0</v>
      </c>
      <c r="K16" s="53">
        <f>'[13]PW - Parks FY24-25'!$I$1</f>
        <v>0</v>
      </c>
      <c r="L16" s="53">
        <f>'[13]PW - Parks FY24-25'!$J$1</f>
        <v>0</v>
      </c>
      <c r="M16" s="53">
        <f>'[13]PW - Parks FY24-25'!$K$1</f>
        <v>0</v>
      </c>
      <c r="N16" s="53">
        <f>'[13]PW - Parks FY24-25'!$L$1</f>
        <v>0</v>
      </c>
      <c r="O16" s="53">
        <f>'[13]PW - Parks FY24-25'!$M$1</f>
        <v>0</v>
      </c>
      <c r="P16" s="53">
        <f>'[13]PW - Parks FY24-25'!$N$1</f>
        <v>0</v>
      </c>
      <c r="Q16" s="53">
        <f>'[13]PW - Parks FY24-25'!$O$1</f>
        <v>0</v>
      </c>
    </row>
    <row r="17" spans="1:17" s="28" customFormat="1" ht="17.25" x14ac:dyDescent="0.3">
      <c r="A17" s="26"/>
      <c r="B17" s="26" t="s">
        <v>150</v>
      </c>
      <c r="C17" s="27" t="s">
        <v>39</v>
      </c>
      <c r="D17" s="27" t="s">
        <v>157</v>
      </c>
      <c r="E17" s="28" t="s">
        <v>38</v>
      </c>
      <c r="F17" s="53">
        <f>'[14]City Hall FY24-25'!$D$1</f>
        <v>45510</v>
      </c>
      <c r="G17" s="53">
        <f>'[14]City Hall FY24-25'!$E$1</f>
        <v>45540</v>
      </c>
      <c r="H17" s="53">
        <f>'[14]City Hall FY24-25'!$F$1</f>
        <v>0</v>
      </c>
      <c r="I17" s="53">
        <f>'[14]City Hall FY24-25'!$G$1</f>
        <v>0</v>
      </c>
      <c r="J17" s="53">
        <f>'[14]City Hall FY24-25'!$H$1</f>
        <v>0</v>
      </c>
      <c r="K17" s="53">
        <f>'[14]City Hall FY24-25'!$I$1</f>
        <v>0</v>
      </c>
      <c r="L17" s="53">
        <f>'[14]City Hall FY24-25'!$J$1</f>
        <v>0</v>
      </c>
      <c r="M17" s="53">
        <f>'[14]City Hall FY24-25'!$K$1</f>
        <v>0</v>
      </c>
      <c r="N17" s="53">
        <f>'[14]City Hall FY24-25'!$L$1</f>
        <v>0</v>
      </c>
      <c r="O17" s="53">
        <f>'[14]City Hall FY24-25'!$M$1</f>
        <v>0</v>
      </c>
      <c r="P17" s="53">
        <f>'[14]City Hall FY24-25'!$N$1</f>
        <v>0</v>
      </c>
      <c r="Q17" s="53">
        <f>'[14]City Hall FY24-25'!$O$1</f>
        <v>0</v>
      </c>
    </row>
    <row r="18" spans="1:17" s="28" customFormat="1" ht="17.25" x14ac:dyDescent="0.3">
      <c r="A18" s="26"/>
      <c r="B18" s="64" t="s">
        <v>152</v>
      </c>
      <c r="C18" s="27" t="s">
        <v>31</v>
      </c>
      <c r="D18" s="31" t="s">
        <v>127</v>
      </c>
      <c r="E18" s="28" t="s">
        <v>30</v>
      </c>
      <c r="F18" s="53">
        <f>'[15]FY24-25 PW - Veh Main &amp; SW'!$D$1</f>
        <v>45491</v>
      </c>
      <c r="G18" s="53">
        <f>'[15]FY24-25 PW - Veh Main &amp; SW'!$E$1</f>
        <v>0</v>
      </c>
      <c r="H18" s="53">
        <f>'[15]FY24-25 PW - Veh Main &amp; SW'!$F$1</f>
        <v>0</v>
      </c>
      <c r="I18" s="53">
        <f>'[15]FY24-25 PW - Veh Main &amp; SW'!$G$1</f>
        <v>0</v>
      </c>
      <c r="J18" s="53">
        <f>'[15]FY24-25 PW - Veh Main &amp; SW'!$H$1</f>
        <v>0</v>
      </c>
      <c r="K18" s="53">
        <f>'[15]FY24-25 PW - Veh Main &amp; SW'!$I$1</f>
        <v>0</v>
      </c>
      <c r="L18" s="53">
        <f>'[15]FY24-25 PW - Veh Main &amp; SW'!$J$1</f>
        <v>0</v>
      </c>
      <c r="M18" s="53">
        <f>'[15]FY24-25 PW - Veh Main &amp; SW'!$K$1</f>
        <v>0</v>
      </c>
      <c r="N18" s="53">
        <f>'[15]FY24-25 PW - Veh Main &amp; SW'!$L$1</f>
        <v>0</v>
      </c>
      <c r="O18" s="53">
        <f>'[15]FY24-25 PW - Veh Main &amp; SW'!$M$1</f>
        <v>0</v>
      </c>
      <c r="P18" s="53">
        <f>'[15]FY24-25 PW - Veh Main &amp; SW'!$N$1</f>
        <v>0</v>
      </c>
      <c r="Q18" s="53">
        <f>'[15]FY24-25 PW - Veh Main &amp; SW'!$O$1</f>
        <v>0</v>
      </c>
    </row>
    <row r="19" spans="1:17" s="28" customFormat="1" ht="17.25" x14ac:dyDescent="0.3">
      <c r="A19" s="26"/>
      <c r="B19" s="26" t="s">
        <v>132</v>
      </c>
      <c r="C19" s="27" t="s">
        <v>29</v>
      </c>
      <c r="D19" s="27"/>
      <c r="E19" s="28" t="s">
        <v>28</v>
      </c>
      <c r="F19" s="53">
        <f>'[16]PW - CFDs FY24-25'!$D$1</f>
        <v>0</v>
      </c>
      <c r="G19" s="53">
        <f>'[16]PW - CFDs FY24-25'!$E$1</f>
        <v>45546</v>
      </c>
      <c r="H19" s="53">
        <f>'[16]PW - CFDs FY24-25'!$F$1</f>
        <v>0</v>
      </c>
      <c r="I19" s="53">
        <f>'[16]PW - CFDs FY24-25'!$G$1</f>
        <v>0</v>
      </c>
      <c r="J19" s="53">
        <f>'[16]PW - CFDs FY24-25'!$H$1</f>
        <v>0</v>
      </c>
      <c r="K19" s="53">
        <f>'[16]PW - CFDs FY24-25'!$I$1</f>
        <v>0</v>
      </c>
      <c r="L19" s="53">
        <f>'[16]PW - CFDs FY24-25'!$J$1</f>
        <v>0</v>
      </c>
      <c r="M19" s="53">
        <f>'[16]PW - CFDs FY24-25'!$K$1</f>
        <v>0</v>
      </c>
      <c r="N19" s="53">
        <f>'[16]PW - CFDs FY24-25'!$L$1</f>
        <v>0</v>
      </c>
      <c r="O19" s="53">
        <f>'[16]PW - CFDs FY24-25'!$M$1</f>
        <v>0</v>
      </c>
      <c r="P19" s="53">
        <f>'[16]PW - CFDs FY24-25'!$N$1</f>
        <v>0</v>
      </c>
      <c r="Q19" s="53">
        <f>'[16]PW - CFDs FY24-25'!$O$1</f>
        <v>0</v>
      </c>
    </row>
    <row r="20" spans="1:17" s="28" customFormat="1" ht="17.25" hidden="1" x14ac:dyDescent="0.3">
      <c r="A20" s="26"/>
      <c r="B20" s="26"/>
      <c r="C20" s="27" t="s">
        <v>20</v>
      </c>
      <c r="D20" s="27" t="s">
        <v>139</v>
      </c>
      <c r="E20" s="28" t="s">
        <v>146</v>
      </c>
      <c r="F20" s="29"/>
      <c r="G20" s="29"/>
      <c r="H20" s="29"/>
      <c r="I20" s="29"/>
      <c r="J20" s="29"/>
      <c r="K20" s="54"/>
      <c r="L20" s="54"/>
      <c r="M20" s="54"/>
      <c r="N20" s="54"/>
      <c r="O20" s="54"/>
      <c r="P20" s="54"/>
      <c r="Q20" s="54"/>
    </row>
    <row r="21" spans="1:17" s="28" customFormat="1" ht="17.25" x14ac:dyDescent="0.3">
      <c r="A21" s="26"/>
      <c r="B21" s="64" t="s">
        <v>152</v>
      </c>
      <c r="C21" s="27" t="s">
        <v>37</v>
      </c>
      <c r="D21" s="27"/>
      <c r="E21" s="75" t="s">
        <v>36</v>
      </c>
      <c r="F21" s="53">
        <f>'[17]PW - SW and AC FY2425'!$D$1</f>
        <v>0</v>
      </c>
      <c r="G21" s="53">
        <f>'[17]PW - SW and AC FY2425'!$E$1</f>
        <v>0</v>
      </c>
      <c r="H21" s="53">
        <f>'[17]PW - SW and AC FY2425'!$F$1</f>
        <v>0</v>
      </c>
      <c r="I21" s="53">
        <f>'[17]PW - SW and AC FY2425'!$G$1</f>
        <v>0</v>
      </c>
      <c r="J21" s="53">
        <f>'[17]PW - SW and AC FY2425'!$H$1</f>
        <v>0</v>
      </c>
      <c r="K21" s="53">
        <f>'[17]PW - SW and AC FY2425'!$I$1</f>
        <v>0</v>
      </c>
      <c r="L21" s="53">
        <f>'[17]PW - SW and AC FY2425'!$J$1</f>
        <v>0</v>
      </c>
      <c r="M21" s="53">
        <f>'[17]PW - SW and AC FY2425'!$K$1</f>
        <v>0</v>
      </c>
      <c r="N21" s="53">
        <f>'[17]PW - SW and AC FY2425'!$L$1</f>
        <v>0</v>
      </c>
      <c r="O21" s="53">
        <f>'[17]PW - SW and AC FY2425'!$M$1</f>
        <v>0</v>
      </c>
      <c r="P21" s="53">
        <f>'[17]PW - SW and AC FY2425'!$N$1</f>
        <v>0</v>
      </c>
      <c r="Q21" s="53">
        <f>'[17]PW - SW and AC FY2425'!$O$1</f>
        <v>0</v>
      </c>
    </row>
    <row r="22" spans="1:17" s="28" customFormat="1" ht="17.25" x14ac:dyDescent="0.3">
      <c r="A22" s="26"/>
      <c r="B22" s="68" t="s">
        <v>129</v>
      </c>
      <c r="C22" s="69" t="s">
        <v>48</v>
      </c>
      <c r="D22" s="69" t="s">
        <v>60</v>
      </c>
      <c r="E22" s="28" t="s">
        <v>148</v>
      </c>
      <c r="F22" s="53">
        <f>'[2]PW - Water FY25-26'!$D$3</f>
        <v>0</v>
      </c>
      <c r="G22" s="53">
        <f>'[2]PW - Water FY25-26'!$E$3</f>
        <v>45516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1:17" s="28" customFormat="1" ht="17.25" x14ac:dyDescent="0.3">
      <c r="A23" s="26"/>
      <c r="B23" s="26" t="s">
        <v>152</v>
      </c>
      <c r="C23" s="27" t="s">
        <v>35</v>
      </c>
      <c r="D23" s="27"/>
      <c r="E23" s="28" t="s">
        <v>34</v>
      </c>
      <c r="F23" s="53">
        <f>'[18]FY24-25 - Street Main &amp; SW'!$D$1</f>
        <v>45491</v>
      </c>
      <c r="G23" s="53">
        <f>'[18]FY24-25 - Street Main &amp; SW'!$E$1</f>
        <v>0</v>
      </c>
      <c r="H23" s="53">
        <f>'[18]FY24-25 - Street Main &amp; SW'!$F$1</f>
        <v>0</v>
      </c>
      <c r="I23" s="53">
        <f>'[18]FY24-25 - Street Main &amp; SW'!$G$1</f>
        <v>0</v>
      </c>
      <c r="J23" s="53">
        <f>'[18]FY24-25 - Street Main &amp; SW'!$H$1</f>
        <v>0</v>
      </c>
      <c r="K23" s="53">
        <f>'[18]FY24-25 - Street Main &amp; SW'!$I$1</f>
        <v>0</v>
      </c>
      <c r="L23" s="53">
        <f>'[18]FY24-25 - Street Main &amp; SW'!$J$1</f>
        <v>0</v>
      </c>
      <c r="M23" s="53">
        <f>'[18]FY24-25 - Street Main &amp; SW'!$K$1</f>
        <v>0</v>
      </c>
      <c r="N23" s="53">
        <f>'[18]FY24-25 - Street Main &amp; SW'!$L$1</f>
        <v>0</v>
      </c>
      <c r="O23" s="53">
        <f>'[18]FY24-25 - Street Main &amp; SW'!$M$1</f>
        <v>0</v>
      </c>
      <c r="P23" s="53">
        <f>'[18]FY24-25 - Street Main &amp; SW'!$N$1</f>
        <v>0</v>
      </c>
      <c r="Q23" s="53">
        <f>'[18]FY24-25 - Street Main &amp; SW'!$O$1</f>
        <v>0</v>
      </c>
    </row>
    <row r="24" spans="1:17" s="28" customFormat="1" ht="17.25" x14ac:dyDescent="0.3">
      <c r="A24" s="26"/>
      <c r="B24" s="68" t="s">
        <v>128</v>
      </c>
      <c r="C24" s="69" t="s">
        <v>53</v>
      </c>
      <c r="D24" s="69" t="s">
        <v>118</v>
      </c>
      <c r="E24" s="28" t="s">
        <v>52</v>
      </c>
      <c r="F24" s="53">
        <f>'[19]FY24-25'!$D$3</f>
        <v>45509</v>
      </c>
      <c r="G24" s="53">
        <f>'[19]FY24-25'!$E$3</f>
        <v>45539</v>
      </c>
      <c r="H24" s="53">
        <f>'[19]FY24-25'!$F$1</f>
        <v>0</v>
      </c>
      <c r="I24" s="53">
        <f>'[19]FY24-25'!$G$1</f>
        <v>0</v>
      </c>
      <c r="J24" s="53">
        <f>'[19]FY24-25'!$H$1</f>
        <v>0</v>
      </c>
      <c r="K24" s="53">
        <f>'[19]FY24-25'!$I$1</f>
        <v>0</v>
      </c>
      <c r="L24" s="53">
        <f>'[19]FY24-25'!$J$1</f>
        <v>0</v>
      </c>
      <c r="M24" s="53">
        <f>'[19]FY24-25'!$K$1</f>
        <v>0</v>
      </c>
      <c r="N24" s="53">
        <f>'[19]FY24-25'!$L$1</f>
        <v>0</v>
      </c>
      <c r="O24" s="53">
        <f>'[19]FY24-25'!$M$1</f>
        <v>0</v>
      </c>
      <c r="P24" s="53">
        <f>'[19]FY24-25'!$N$1</f>
        <v>0</v>
      </c>
      <c r="Q24" s="53">
        <f>'[19]FY24-25'!$O$1</f>
        <v>0</v>
      </c>
    </row>
    <row r="25" spans="1:17" s="28" customFormat="1" ht="17.25" x14ac:dyDescent="0.3">
      <c r="A25" s="26"/>
      <c r="B25" s="26" t="s">
        <v>122</v>
      </c>
      <c r="C25" s="27" t="s">
        <v>9</v>
      </c>
      <c r="D25" s="27" t="s">
        <v>75</v>
      </c>
      <c r="E25" s="28" t="s">
        <v>76</v>
      </c>
      <c r="F25" s="53">
        <f>'[20]DS FY24-25'!$D$1</f>
        <v>45491</v>
      </c>
      <c r="G25" s="53">
        <f>'[20]DS FY24-25'!$E$1</f>
        <v>0</v>
      </c>
      <c r="H25" s="53">
        <f>'[20]DS FY24-25'!$F$1</f>
        <v>0</v>
      </c>
      <c r="I25" s="53">
        <f>'[20]DS FY24-25'!$G$1</f>
        <v>0</v>
      </c>
      <c r="J25" s="53">
        <f>'[20]DS FY24-25'!$H$1</f>
        <v>0</v>
      </c>
      <c r="K25" s="53">
        <f>'[20]DS FY24-25'!$I$1</f>
        <v>0</v>
      </c>
      <c r="L25" s="53">
        <f>'[20]DS FY24-25'!$J$1</f>
        <v>0</v>
      </c>
      <c r="M25" s="53">
        <f>'[20]DS FY24-25'!$K$1</f>
        <v>0</v>
      </c>
      <c r="N25" s="53">
        <f>'[20]DS FY24-25'!$L$1</f>
        <v>0</v>
      </c>
      <c r="O25" s="53">
        <f>'[20]DS FY24-25'!$M$1</f>
        <v>0</v>
      </c>
      <c r="P25" s="53">
        <f>'[20]DS FY24-25'!$N$1</f>
        <v>0</v>
      </c>
      <c r="Q25" s="53">
        <f>'[20]DS FY24-25'!$O$1</f>
        <v>0</v>
      </c>
    </row>
    <row r="26" spans="1:17" s="28" customFormat="1" ht="16.5" customHeight="1" x14ac:dyDescent="0.3">
      <c r="A26" s="26"/>
      <c r="B26" s="66" t="s">
        <v>149</v>
      </c>
      <c r="C26" s="27" t="s">
        <v>47</v>
      </c>
      <c r="D26" s="27" t="s">
        <v>59</v>
      </c>
      <c r="E26" s="75" t="s">
        <v>46</v>
      </c>
      <c r="F26" s="53">
        <f>'[21]PWStorm FY24-25'!$D$1</f>
        <v>45509</v>
      </c>
      <c r="G26" s="53">
        <f>'[21]PWStorm FY24-25'!$E$1</f>
        <v>45551</v>
      </c>
      <c r="H26" s="53">
        <f>'[21]PWStorm FY24-25'!$F$1</f>
        <v>0</v>
      </c>
      <c r="I26" s="53">
        <f>'[21]PWStorm FY24-25'!$G$1</f>
        <v>0</v>
      </c>
      <c r="J26" s="53">
        <f>'[21]PWStorm FY24-25'!$H$1</f>
        <v>0</v>
      </c>
      <c r="K26" s="53">
        <f>'[21]PWStorm FY24-25'!$I$1</f>
        <v>0</v>
      </c>
      <c r="L26" s="53">
        <f>'[21]PWStorm FY24-25'!$J$1</f>
        <v>0</v>
      </c>
      <c r="M26" s="53">
        <f>'[21]PWStorm FY24-25'!$K$1</f>
        <v>0</v>
      </c>
      <c r="N26" s="53">
        <f>'[21]PWStorm FY24-25'!$L$1</f>
        <v>0</v>
      </c>
      <c r="O26" s="53">
        <f>'[21]PWStorm FY24-25'!$M$1</f>
        <v>0</v>
      </c>
      <c r="P26" s="53">
        <f>'[21]PWStorm FY24-25'!$N$1</f>
        <v>0</v>
      </c>
      <c r="Q26" s="53">
        <f>'[21]PWStorm FY24-25'!$O$1</f>
        <v>0</v>
      </c>
    </row>
    <row r="27" spans="1:17" s="28" customFormat="1" ht="17.25" x14ac:dyDescent="0.3">
      <c r="A27" s="26"/>
      <c r="B27" s="26" t="s">
        <v>156</v>
      </c>
      <c r="C27" s="27" t="s">
        <v>51</v>
      </c>
      <c r="D27" s="73" t="s">
        <v>166</v>
      </c>
      <c r="E27" s="28" t="s">
        <v>78</v>
      </c>
      <c r="F27" s="53">
        <f>'[22]Unsheltered FY24-25'!$D$1</f>
        <v>45509</v>
      </c>
      <c r="G27" s="53">
        <f>'[22]Unsheltered FY24-25'!$E$1</f>
        <v>0</v>
      </c>
      <c r="H27" s="53">
        <f>'[22]Unsheltered FY24-25'!$F$1</f>
        <v>0</v>
      </c>
      <c r="I27" s="53">
        <f>'[22]Unsheltered FY24-25'!$G$1</f>
        <v>0</v>
      </c>
      <c r="J27" s="53">
        <f>'[22]Unsheltered FY24-25'!$H$1</f>
        <v>0</v>
      </c>
      <c r="K27" s="53">
        <f>'[22]Unsheltered FY24-25'!$I$1</f>
        <v>0</v>
      </c>
      <c r="L27" s="53">
        <f>'[22]Unsheltered FY24-25'!$J$1</f>
        <v>0</v>
      </c>
      <c r="M27" s="53">
        <f>'[22]Unsheltered FY24-25'!$K$1</f>
        <v>0</v>
      </c>
      <c r="N27" s="53">
        <f>'[22]Unsheltered FY24-25'!$L$1</f>
        <v>0</v>
      </c>
      <c r="O27" s="53">
        <f>'[22]Unsheltered FY24-25'!$M$1</f>
        <v>0</v>
      </c>
      <c r="P27" s="53">
        <f>'[22]Unsheltered FY24-25'!$N$1</f>
        <v>0</v>
      </c>
      <c r="Q27" s="53">
        <f>'[22]Unsheltered FY24-25'!$O$1</f>
        <v>0</v>
      </c>
    </row>
    <row r="28" spans="1:17" s="28" customFormat="1" ht="17.25" x14ac:dyDescent="0.3">
      <c r="A28" s="26"/>
      <c r="B28" s="26" t="s">
        <v>130</v>
      </c>
      <c r="C28" s="27" t="s">
        <v>24</v>
      </c>
      <c r="D28" s="27" t="s">
        <v>74</v>
      </c>
      <c r="E28" s="28" t="s">
        <v>23</v>
      </c>
      <c r="F28" s="53">
        <f>'[23]Library FY24-25'!$D$1</f>
        <v>45518</v>
      </c>
      <c r="G28" s="53">
        <f>'[23]Library FY24-25'!$E$1</f>
        <v>45545</v>
      </c>
      <c r="H28" s="53">
        <f>'[23]Library FY24-25'!$F$1</f>
        <v>0</v>
      </c>
      <c r="I28" s="53">
        <f>'[23]Library FY24-25'!$G$1</f>
        <v>0</v>
      </c>
      <c r="J28" s="53">
        <f>'[23]Library FY24-25'!$H$1</f>
        <v>0</v>
      </c>
      <c r="K28" s="53">
        <f>'[23]Library FY24-25'!$I$1</f>
        <v>0</v>
      </c>
      <c r="L28" s="53">
        <f>'[23]Library FY24-25'!$J$1</f>
        <v>0</v>
      </c>
      <c r="M28" s="53">
        <f>'[23]Library FY24-25'!$J$1</f>
        <v>0</v>
      </c>
      <c r="N28" s="53">
        <f>'[23]Library FY24-25'!$L$1</f>
        <v>0</v>
      </c>
      <c r="O28" s="53">
        <f>'[23]Library FY24-25'!$M$1</f>
        <v>0</v>
      </c>
      <c r="P28" s="53">
        <f>'[23]Library FY24-25'!$N$1</f>
        <v>0</v>
      </c>
      <c r="Q28" s="53">
        <f>'[23]Library FY24-25'!$O$1</f>
        <v>0</v>
      </c>
    </row>
    <row r="29" spans="1:17" s="28" customFormat="1" ht="17.25" x14ac:dyDescent="0.3">
      <c r="A29" s="26"/>
      <c r="B29" s="26" t="s">
        <v>123</v>
      </c>
      <c r="C29" s="27" t="s">
        <v>50</v>
      </c>
      <c r="D29" s="27" t="s">
        <v>119</v>
      </c>
      <c r="E29" s="28" t="s">
        <v>49</v>
      </c>
      <c r="F29" s="53">
        <f>'[24]Fire FY24-25'!$D$1</f>
        <v>0</v>
      </c>
      <c r="G29" s="53">
        <f>'[24]Fire FY24-25'!$E$1</f>
        <v>0</v>
      </c>
      <c r="H29" s="53">
        <f>'[24]Fire FY24-25'!$F$1</f>
        <v>0</v>
      </c>
      <c r="I29" s="53">
        <f>'[24]Fire FY24-25'!$G$1</f>
        <v>0</v>
      </c>
      <c r="J29" s="53">
        <f>'[24]Fire FY24-25'!$H$1</f>
        <v>0</v>
      </c>
      <c r="K29" s="53">
        <f>'[24]Fire FY24-25'!$I$1</f>
        <v>0</v>
      </c>
      <c r="L29" s="53">
        <f>'[24]Fire FY24-25'!$J$1</f>
        <v>0</v>
      </c>
      <c r="M29" s="53">
        <f>'[24]Fire FY24-25'!$K$1</f>
        <v>0</v>
      </c>
      <c r="N29" s="53">
        <f>'[24]Fire FY24-25'!$L$1</f>
        <v>0</v>
      </c>
      <c r="O29" s="53">
        <f>'[24]Fire FY24-25'!$M$1</f>
        <v>0</v>
      </c>
      <c r="P29" s="53">
        <f>'[24]Fire FY24-25'!$N$1</f>
        <v>0</v>
      </c>
      <c r="Q29" s="53">
        <f>'[24]Fire FY24-25'!$O$1</f>
        <v>0</v>
      </c>
    </row>
    <row r="30" spans="1:17" s="28" customFormat="1" ht="17.25" x14ac:dyDescent="0.3">
      <c r="A30" s="26"/>
      <c r="B30" s="26" t="s">
        <v>131</v>
      </c>
      <c r="C30" s="27" t="s">
        <v>8</v>
      </c>
      <c r="D30" s="27" t="s">
        <v>125</v>
      </c>
      <c r="E30" s="28" t="s">
        <v>7</v>
      </c>
      <c r="F30" s="53">
        <f>'[25]F24-25 lights '!$D$1</f>
        <v>45496</v>
      </c>
      <c r="G30" s="53">
        <f>'[25]F24-25 lights '!$E$1</f>
        <v>45526</v>
      </c>
      <c r="H30" s="53">
        <f>'[25]F24-25 lights '!$F$1</f>
        <v>0</v>
      </c>
      <c r="I30" s="53">
        <f>'[25]F24-25 lights '!$G$1</f>
        <v>0</v>
      </c>
      <c r="J30" s="53">
        <f>'[25]F24-25 lights '!$H$1</f>
        <v>0</v>
      </c>
      <c r="K30" s="53">
        <f>'[25]F24-25 lights '!$I$1</f>
        <v>0</v>
      </c>
      <c r="L30" s="53">
        <f>'[25]F24-25 lights '!$J$1</f>
        <v>0</v>
      </c>
      <c r="M30" s="53">
        <f>'[25]F24-25 lights '!$K$1</f>
        <v>0</v>
      </c>
      <c r="N30" s="53">
        <f>'[25]F24-25 lights '!$L$1</f>
        <v>0</v>
      </c>
      <c r="O30" s="53">
        <f>'[25]F24-25 lights '!$M$1</f>
        <v>0</v>
      </c>
      <c r="P30" s="53">
        <f>'[25]F24-25 lights '!$N$1</f>
        <v>0</v>
      </c>
      <c r="Q30" s="53">
        <f>'[25]F24-25 lights '!$O$1</f>
        <v>0</v>
      </c>
    </row>
    <row r="31" spans="1:17" s="28" customFormat="1" ht="17.25" x14ac:dyDescent="0.3">
      <c r="A31" s="26"/>
      <c r="B31" s="26" t="s">
        <v>147</v>
      </c>
      <c r="C31" s="27" t="s">
        <v>96</v>
      </c>
      <c r="D31" s="27" t="s">
        <v>95</v>
      </c>
      <c r="F31" s="53">
        <f>'[25]F24-25 lights '!$D$21</f>
        <v>45509</v>
      </c>
      <c r="G31" s="53">
        <f>'[25]F24-25 lights '!$E$21</f>
        <v>45546</v>
      </c>
      <c r="H31" s="53">
        <f>'[25]F24-25 lights '!$F$21</f>
        <v>0</v>
      </c>
      <c r="I31" s="53">
        <f>'[25]F24-25 lights '!$G$21</f>
        <v>0</v>
      </c>
      <c r="J31" s="53">
        <f>'[25]F24-25 lights '!$H$21</f>
        <v>0</v>
      </c>
      <c r="K31" s="53">
        <f>'[25]F24-25 lights '!$I$21</f>
        <v>0</v>
      </c>
      <c r="L31" s="53">
        <f>'[25]F24-25 lights '!$J$21</f>
        <v>0</v>
      </c>
      <c r="M31" s="53">
        <f>'[25]F24-25 lights '!$K$21</f>
        <v>0</v>
      </c>
      <c r="N31" s="53">
        <f>'[25]F24-25 lights '!$L$21</f>
        <v>0</v>
      </c>
      <c r="O31" s="53">
        <f>'[25]F24-25 lights '!$M$21</f>
        <v>0</v>
      </c>
      <c r="P31" s="53">
        <f>'[25]F24-25 lights '!$N$21</f>
        <v>0</v>
      </c>
      <c r="Q31" s="53">
        <f>'[25]F24-25 lights '!$O$21</f>
        <v>0</v>
      </c>
    </row>
    <row r="32" spans="1:17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x14ac:dyDescent="0.25">
      <c r="B33" s="61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x14ac:dyDescent="0.25">
      <c r="C34" s="60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x14ac:dyDescent="0.25"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ht="17.25" x14ac:dyDescent="0.3">
      <c r="B36" s="26"/>
      <c r="C36" s="5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ht="17.25" x14ac:dyDescent="0.3">
      <c r="B37" s="26"/>
      <c r="C37" s="2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ht="17.25" x14ac:dyDescent="0.3">
      <c r="B38" s="26"/>
      <c r="C38" s="2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ht="17.25" x14ac:dyDescent="0.3">
      <c r="B39" s="26"/>
      <c r="C39" s="5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x14ac:dyDescent="0.25">
      <c r="D40" s="4" t="s">
        <v>117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x14ac:dyDescent="0.25">
      <c r="D41" s="2" t="s">
        <v>68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x14ac:dyDescent="0.25">
      <c r="D42" s="2" t="s">
        <v>69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x14ac:dyDescent="0.25">
      <c r="D43" s="6" t="s">
        <v>70</v>
      </c>
      <c r="E43" s="1" t="s">
        <v>71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x14ac:dyDescent="0.25">
      <c r="E44" s="1" t="s">
        <v>98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x14ac:dyDescent="0.25">
      <c r="E45" s="1" t="s">
        <v>72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2:17" x14ac:dyDescent="0.25"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2:17" x14ac:dyDescent="0.25"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3:17" x14ac:dyDescent="0.25">
      <c r="C49" s="4" t="s">
        <v>6</v>
      </c>
      <c r="D49" s="4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3:17" x14ac:dyDescent="0.25">
      <c r="C50" s="2" t="s">
        <v>5</v>
      </c>
      <c r="E50" s="1" t="s">
        <v>4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3:17" x14ac:dyDescent="0.25">
      <c r="C51" s="2" t="s">
        <v>3</v>
      </c>
      <c r="E51" s="1" t="s">
        <v>2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3:17" x14ac:dyDescent="0.25">
      <c r="E52" s="1" t="s">
        <v>1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3:17" x14ac:dyDescent="0.25"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3:17" x14ac:dyDescent="0.25">
      <c r="E54" s="2" t="s">
        <v>0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3:17" x14ac:dyDescent="0.25"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3:17" x14ac:dyDescent="0.25"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3:17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3:17" x14ac:dyDescent="0.25"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3:17" x14ac:dyDescent="0.25"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3:17" x14ac:dyDescent="0.25"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3:17" x14ac:dyDescent="0.25"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3:17" x14ac:dyDescent="0.25"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3:17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3:17" x14ac:dyDescent="0.25"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6:17" x14ac:dyDescent="0.25"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6:17" x14ac:dyDescent="0.25"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6:17" x14ac:dyDescent="0.25"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6:17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6:17" x14ac:dyDescent="0.25"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6:17" x14ac:dyDescent="0.25"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6:17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6:17" x14ac:dyDescent="0.25"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6:17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6:17" x14ac:dyDescent="0.25"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6:17" x14ac:dyDescent="0.25"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6:17" x14ac:dyDescent="0.25"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6:17" x14ac:dyDescent="0.25"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</sheetData>
  <mergeCells count="1">
    <mergeCell ref="G2:Q2"/>
  </mergeCells>
  <conditionalFormatting sqref="F6:I6">
    <cfRule type="cellIs" dxfId="5" priority="19" operator="greaterThan">
      <formula>40554</formula>
    </cfRule>
  </conditionalFormatting>
  <conditionalFormatting sqref="F4:Q4">
    <cfRule type="cellIs" dxfId="4" priority="26" operator="greaterThan">
      <formula>40554</formula>
    </cfRule>
  </conditionalFormatting>
  <conditionalFormatting sqref="F7:Q19">
    <cfRule type="cellIs" dxfId="3" priority="6" operator="greaterThan">
      <formula>40554</formula>
    </cfRule>
  </conditionalFormatting>
  <conditionalFormatting sqref="F21:Q31">
    <cfRule type="cellIs" dxfId="2" priority="1" operator="greaterThan">
      <formula>40554</formula>
    </cfRule>
  </conditionalFormatting>
  <conditionalFormatting sqref="H5:I5 H20:J20">
    <cfRule type="cellIs" dxfId="1" priority="40" operator="greaterThan">
      <formula>40554</formula>
    </cfRule>
  </conditionalFormatting>
  <conditionalFormatting sqref="J5:Q6">
    <cfRule type="cellIs" dxfId="0" priority="47" operator="greaterThan">
      <formula>40554</formula>
    </cfRule>
  </conditionalFormatting>
  <printOptions gridLines="1"/>
  <pageMargins left="0.2" right="0.2" top="0.5" bottom="0.5" header="0.25" footer="0.3"/>
  <pageSetup scale="49" orientation="landscape" r:id="rId1"/>
  <headerFooter>
    <oddHeader>&amp;CPG &amp; E Invoices for July 3 - July 31, 2023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D95B5687216478F560240F34149AF" ma:contentTypeVersion="2" ma:contentTypeDescription="Create a new document." ma:contentTypeScope="" ma:versionID="00d01ccce510c4a464cddbd0853dc02a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4bb9b4c4217ab9b4ca0113c4a19a3ede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QD2UCF5UJE4V-758972649-24</_dlc_DocId>
    <_dlc_DocIdUrl xmlns="7184055b-e5ea-4162-8b19-ace5c644b73a">
      <Url>http://intranet2/_layouts/15/DocIdRedir.aspx?ID=QD2UCF5UJE4V-758972649-24</Url>
      <Description>QD2UCF5UJE4V-758972649-24</Description>
    </_dlc_DocIdUrl>
    <SharedWithUsers xmlns="7184055b-e5ea-4162-8b19-ace5c644b73a">
      <UserInfo>
        <DisplayName>Rubio, Aimee</DisplayName>
        <AccountId>44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8FFB221-83F5-4E6A-87C5-94DC02B02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2EF07A-2A6E-4176-859B-F966F5B50CE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C51A42A-CFA6-42CC-92C4-88B5E7FF5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4055b-e5ea-4162-8b19-ace5c644b7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998EACB-98C0-4705-83FE-6EA4C7985101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184055b-e5ea-4162-8b19-ace5c644b73a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Procedures</vt:lpstr>
      <vt:lpstr>Adds Deletes</vt:lpstr>
      <vt:lpstr>Summary FY23-24</vt:lpstr>
      <vt:lpstr>Summary FY24-25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Patrick, Erma</dc:creator>
  <cp:lastModifiedBy>Gina Romero</cp:lastModifiedBy>
  <dcterms:created xsi:type="dcterms:W3CDTF">2023-10-19T19:22:36Z</dcterms:created>
  <dcterms:modified xsi:type="dcterms:W3CDTF">2024-09-17T01:24:53Z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0x010100860D95B5687216478F560240F34149AF</vt:lpwstr>
  </property>
  <property fmtid="{D5CDD505-2E9C-101B-9397-08002B2CF9AE}" pid="3" name="_dlc_DocIdItemGuid">
    <vt:lpwstr>d104a344-b544-4405-a68f-5a0aa04410c4</vt:lpwstr>
  </property>
</Properties>
</file>