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4140F7DE-07EC-45F7-BF68-DD0466C9A670}" xr6:coauthVersionLast="47" xr6:coauthVersionMax="47" xr10:uidLastSave="{00000000-0000-0000-0000-000000000000}"/>
  <bookViews>
    <workbookView xWindow="58245" yWindow="990" windowWidth="28800" windowHeight="15465" activeTab="2" xr2:uid="{5586EDF8-B445-4648-8675-0830E31E76FD}"/>
  </bookViews>
  <sheets>
    <sheet name="Notes" sheetId="2" r:id="rId1"/>
    <sheet name="PW - Building Maint" sheetId="1" r:id="rId2"/>
    <sheet name="PW - Building Maint FY24-25" sheetId="3" r:id="rId3"/>
  </sheets>
  <definedNames>
    <definedName name="_xlnm.Print_Area" localSheetId="1">'PW - Building Maint'!$D$1:$O$7</definedName>
    <definedName name="_xlnm.Print_Area" localSheetId="2">'PW - Building Maint FY24-25'!$D$1:$O$7</definedName>
    <definedName name="_xlnm.Print_Area">#REF!</definedName>
    <definedName name="_xlnm.Print_Titles" localSheetId="1">'PW - Building Maint'!$A:$C</definedName>
    <definedName name="_xlnm.Print_Titles" localSheetId="2">'PW - Building Maint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945" i="3" l="1"/>
  <c r="O7" i="3"/>
  <c r="N7" i="3"/>
  <c r="M7" i="3"/>
  <c r="L7" i="3"/>
  <c r="K7" i="3"/>
  <c r="J7" i="3"/>
  <c r="I7" i="3"/>
  <c r="H7" i="3"/>
  <c r="G7" i="3"/>
  <c r="E7" i="3"/>
  <c r="D7" i="3"/>
  <c r="F7" i="3"/>
  <c r="L5" i="1"/>
  <c r="L6" i="1"/>
  <c r="L7" i="1" s="1"/>
  <c r="L4" i="1"/>
  <c r="A40945" i="1"/>
  <c r="O7" i="1"/>
  <c r="N7" i="1"/>
  <c r="M7" i="1"/>
  <c r="K7" i="1"/>
  <c r="J7" i="1"/>
  <c r="I7" i="1"/>
  <c r="H7" i="1"/>
  <c r="G7" i="1"/>
  <c r="E7" i="1"/>
  <c r="D7" i="1"/>
  <c r="F6" i="1"/>
  <c r="F7" i="1" s="1"/>
</calcChain>
</file>

<file path=xl/sharedStrings.xml><?xml version="1.0" encoding="utf-8"?>
<sst xmlns="http://schemas.openxmlformats.org/spreadsheetml/2006/main" count="74" uniqueCount="31">
  <si>
    <t>Service ID #</t>
  </si>
  <si>
    <t>Meter #</t>
  </si>
  <si>
    <t>Location Description</t>
  </si>
  <si>
    <t>July 2024</t>
  </si>
  <si>
    <t>Aug 2024</t>
  </si>
  <si>
    <t>Sept 2024</t>
  </si>
  <si>
    <t>Oct 2024</t>
  </si>
  <si>
    <t>Nov 2024</t>
  </si>
  <si>
    <t>Dec 2024</t>
  </si>
  <si>
    <t>Building Maintenance 100.40.55.500.6100.01</t>
  </si>
  <si>
    <t>0996148503</t>
  </si>
  <si>
    <t>1004503071</t>
  </si>
  <si>
    <t>208 E Wetmore/ Shop Building</t>
  </si>
  <si>
    <t>0996148449</t>
  </si>
  <si>
    <t>2639834X</t>
  </si>
  <si>
    <t>740 W Center Street Gas</t>
  </si>
  <si>
    <t>0996148921</t>
  </si>
  <si>
    <t>1004502556</t>
  </si>
  <si>
    <t>740 W Center Street Electric</t>
  </si>
  <si>
    <t>GRAND TOTAL</t>
  </si>
  <si>
    <t>Should not be billed to Building Maintenance / this meter powers the welding area for SW as well as the wash racks in the SW yard</t>
  </si>
  <si>
    <t>Date</t>
  </si>
  <si>
    <t>Employee name</t>
  </si>
  <si>
    <t>Description of change   (usually for addition or termination of services or change of meter number)</t>
  </si>
  <si>
    <t>Batch Entry Date:</t>
  </si>
  <si>
    <t xml:space="preserve">PG&amp;E Account Number  0996148777-5 </t>
  </si>
  <si>
    <t>208 E Wetmore/ Shop Building  Should not be billed to Building Maintenance / this meter powers the welding area for SW as well as the wash racks in the SW yard</t>
  </si>
  <si>
    <t>Erma Patrick</t>
  </si>
  <si>
    <t>Building Maintenance 100.40.55.500-6100.01</t>
  </si>
  <si>
    <t>Statement Date:</t>
  </si>
  <si>
    <t>Requested that this meter #1004503071  be moved to account  4017424340-8 - waiting on account to be current before item can be 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</si>
</sst>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</numFmts>
  <fonts count="5" x14ac:knownFonts="1">
    <font>
      <sz val="12"/>
      <name val="Arial"/>
    </font>
    <font>
      <b/>
      <sz val="12"/>
      <name val="Arial"/>
      <family val="2"/>
    </font>
    <font>
      <sz val="12"/>
      <name val="Arial"/>
      <family val="2"/>
    </font>
    <font>
      <b/>
      <sz val="12"/>
      <color rgb="FF008000"/>
      <name val="Arial"/>
      <family val="2"/>
    </font>
    <font>
      <sz val="12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2" fillId="0" borderId="0"/>
  </cellStyleXfs>
  <cellXfs count="35">
    <xf numFmtId="0" fontId="0" fillId="0" borderId="0" xfId="0"/>
    <xf numFmtId="2" fontId="2" fillId="0" borderId="0" xfId="0" applyNumberFormat="1" applyFont="1" applyAlignment="1">
      <alignment vertical="center"/>
    </xf>
    <xf numFmtId="49" fontId="1" fillId="2" borderId="0" xfId="0" applyNumberFormat="1" applyFont="1" applyFill="1" applyAlignment="1">
      <alignment horizontal="left" vertical="center" wrapText="1"/>
    </xf>
    <xf numFmtId="49" fontId="1" fillId="2" borderId="0" xfId="0" applyNumberFormat="1" applyFont="1" applyFill="1" applyAlignment="1" applyProtection="1">
      <alignment horizontal="left" vertical="center" wrapText="1"/>
      <protection locked="0"/>
    </xf>
    <xf numFmtId="49" fontId="1" fillId="2" borderId="0" xfId="0" applyNumberFormat="1" applyFont="1" applyFill="1" applyAlignment="1">
      <alignment horizontal="center" vertical="center" wrapText="1"/>
    </xf>
    <xf numFmtId="43" fontId="2" fillId="0" borderId="0" xfId="0" applyNumberFormat="1" applyFont="1" applyAlignment="1">
      <alignment vertical="center"/>
    </xf>
    <xf numFmtId="0" fontId="2" fillId="0" borderId="0" xfId="0" quotePrefix="1" applyFont="1" applyAlignment="1">
      <alignment vertical="center"/>
    </xf>
    <xf numFmtId="2" fontId="2" fillId="3" borderId="0" xfId="0" applyNumberFormat="1" applyFont="1" applyFill="1" applyAlignment="1" applyProtection="1">
      <alignment vertical="center"/>
      <protection locked="0"/>
    </xf>
    <xf numFmtId="44" fontId="2" fillId="0" borderId="0" xfId="0" applyNumberFormat="1" applyFont="1" applyAlignment="1">
      <alignment vertical="center"/>
    </xf>
    <xf numFmtId="2" fontId="2" fillId="0" borderId="0" xfId="0" applyNumberFormat="1" applyFont="1" applyAlignment="1" applyProtection="1">
      <alignment vertical="center"/>
      <protection locked="0"/>
    </xf>
    <xf numFmtId="2" fontId="2" fillId="0" borderId="0" xfId="0" quotePrefix="1" applyNumberFormat="1" applyFont="1" applyAlignment="1">
      <alignment vertical="center"/>
    </xf>
    <xf numFmtId="44" fontId="2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2" fontId="1" fillId="0" borderId="0" xfId="0" applyNumberFormat="1" applyFont="1" applyAlignment="1" applyProtection="1">
      <alignment horizontal="right" vertical="center"/>
      <protection locked="0"/>
    </xf>
    <xf numFmtId="44" fontId="1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44" fontId="2" fillId="0" borderId="0" xfId="1" applyFont="1" applyAlignment="1">
      <alignment vertical="center"/>
    </xf>
    <xf numFmtId="165" fontId="2" fillId="4" borderId="1" xfId="2" applyNumberFormat="1" applyFill="1" applyBorder="1" applyAlignment="1">
      <alignment horizontal="center"/>
    </xf>
    <xf numFmtId="0" fontId="2" fillId="4" borderId="1" xfId="2" applyFill="1" applyBorder="1"/>
    <xf numFmtId="0" fontId="2" fillId="4" borderId="1" xfId="2" applyFill="1" applyBorder="1" applyAlignment="1">
      <alignment wrapText="1"/>
    </xf>
    <xf numFmtId="0" fontId="2" fillId="0" borderId="0" xfId="2"/>
    <xf numFmtId="165" fontId="2" fillId="0" borderId="0" xfId="2" applyNumberFormat="1"/>
    <xf numFmtId="0" fontId="2" fillId="0" borderId="0" xfId="2" applyAlignment="1">
      <alignment wrapText="1"/>
    </xf>
    <xf numFmtId="0" fontId="1" fillId="0" borderId="0" xfId="0" applyFont="1" applyAlignment="1">
      <alignment horizontal="right" vertical="center"/>
    </xf>
    <xf numFmtId="165" fontId="3" fillId="0" borderId="0" xfId="0" applyNumberFormat="1" applyFont="1" applyAlignment="1">
      <alignment horizontal="center" vertical="center"/>
    </xf>
    <xf numFmtId="2" fontId="2" fillId="0" borderId="0" xfId="0" applyNumberFormat="1" applyFont="1"/>
    <xf numFmtId="0" fontId="2" fillId="0" borderId="0" xfId="0" applyFont="1"/>
    <xf numFmtId="166" fontId="1" fillId="2" borderId="0" xfId="0" applyNumberFormat="1" applyFont="1" applyFill="1" applyAlignment="1">
      <alignment horizontal="center" vertical="center" wrapText="1"/>
    </xf>
    <xf numFmtId="2" fontId="1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 wrapText="1"/>
    </xf>
    <xf numFmtId="165" fontId="4" fillId="2" borderId="0" xfId="0" applyNumberFormat="1" applyFont="1" applyFill="1" applyAlignment="1">
      <alignment vertical="top"/>
    </xf>
    <xf numFmtId="2" fontId="4" fillId="2" borderId="0" xfId="0" applyNumberFormat="1" applyFont="1" applyFill="1" applyAlignment="1" applyProtection="1">
      <alignment horizontal="right" vertical="top"/>
      <protection locked="0"/>
    </xf>
    <xf numFmtId="0" fontId="1" fillId="0" borderId="0" xfId="0" applyFont="1" applyAlignment="1">
      <alignment horizontal="center" wrapText="1"/>
    </xf>
    <xf numFmtId="2" fontId="1" fillId="2" borderId="0" xfId="0" applyNumberFormat="1" applyFont="1" applyFill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2" xfId="2" xr:uid="{F411F3B2-C2B3-4E84-B624-A66B1CD4AF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9B922-4A73-4136-9C37-02BB5ACC0584}">
  <sheetPr>
    <tabColor theme="8" tint="0.59999389629810485"/>
  </sheetPr>
  <dimension ref="A1:C4"/>
  <sheetViews>
    <sheetView workbookViewId="0">
      <selection activeCell="C7" sqref="C7"/>
    </sheetView>
  </sheetViews>
  <sheetFormatPr defaultColWidth="8.84375" defaultRowHeight="15.5" x14ac:dyDescent="0.35"/>
  <cols>
    <col min="1" max="1" width="12.4609375" style="21" customWidth="1"/>
    <col min="2" max="2" width="17.3046875" style="20" customWidth="1"/>
    <col min="3" max="3" width="96.69140625" style="22" customWidth="1"/>
    <col min="4" max="16384" width="8.84375" style="20"/>
  </cols>
  <sheetData>
    <row r="1" spans="1:3" x14ac:dyDescent="0.35">
      <c r="A1" s="17" t="s">
        <v>21</v>
      </c>
      <c r="B1" s="18" t="s">
        <v>22</v>
      </c>
      <c r="C1" s="19" t="s">
        <v>23</v>
      </c>
    </row>
    <row r="3" spans="1:3" ht="31" x14ac:dyDescent="0.35">
      <c r="A3" s="21">
        <v>45238</v>
      </c>
      <c r="B3" s="20" t="s">
        <v>27</v>
      </c>
      <c r="C3" s="22" t="s">
        <v>26</v>
      </c>
    </row>
    <row r="4" spans="1:3" ht="31" x14ac:dyDescent="0.35">
      <c r="A4" s="21">
        <v>45238</v>
      </c>
      <c r="B4" s="20" t="s">
        <v>27</v>
      </c>
      <c r="C4" s="22" t="s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360B9-4936-4918-B4CE-8CD507F8ADF4}">
  <sheetPr>
    <tabColor rgb="FF00B0F0"/>
    <pageSetUpPr fitToPage="1"/>
  </sheetPr>
  <dimension ref="A1:CZ40945"/>
  <sheetViews>
    <sheetView workbookViewId="0">
      <selection activeCell="O2" sqref="O2"/>
    </sheetView>
  </sheetViews>
  <sheetFormatPr defaultColWidth="16.3046875" defaultRowHeight="15.5" x14ac:dyDescent="0.35"/>
  <cols>
    <col min="1" max="1" width="16.84375" style="12" customWidth="1"/>
    <col min="2" max="2" width="13.53515625" style="1" bestFit="1" customWidth="1"/>
    <col min="3" max="3" width="26" style="9" customWidth="1"/>
    <col min="4" max="4" width="11.4609375" style="1" customWidth="1"/>
    <col min="5" max="5" width="11.23046875" style="1" customWidth="1"/>
    <col min="6" max="6" width="10.23046875" style="1" customWidth="1"/>
    <col min="7" max="7" width="9.53515625" style="1" customWidth="1"/>
    <col min="8" max="8" width="10" style="1" customWidth="1"/>
    <col min="9" max="9" width="10.4609375" style="1" customWidth="1"/>
    <col min="10" max="10" width="10" style="1" bestFit="1" customWidth="1"/>
    <col min="11" max="11" width="9.84375" style="1" customWidth="1"/>
    <col min="12" max="12" width="10.765625" style="1" customWidth="1"/>
    <col min="13" max="13" width="9.23046875" style="1" customWidth="1"/>
    <col min="14" max="15" width="9.84375" style="1" customWidth="1"/>
    <col min="16" max="104" width="16.3046875" style="1"/>
    <col min="105" max="16384" width="16.3046875" style="12"/>
  </cols>
  <sheetData>
    <row r="1" spans="1:104" s="26" customFormat="1" ht="31.5" customHeight="1" x14ac:dyDescent="0.35">
      <c r="A1" s="33" t="s">
        <v>25</v>
      </c>
      <c r="B1" s="33"/>
      <c r="C1" s="23" t="s">
        <v>24</v>
      </c>
      <c r="D1" s="24"/>
      <c r="E1" s="24"/>
      <c r="F1" s="24">
        <v>45204</v>
      </c>
      <c r="G1" s="24">
        <v>45237</v>
      </c>
      <c r="H1" s="24">
        <v>45274</v>
      </c>
      <c r="I1" s="24">
        <v>45309</v>
      </c>
      <c r="J1" s="24">
        <v>45329</v>
      </c>
      <c r="K1" s="24">
        <v>45358</v>
      </c>
      <c r="L1" s="24">
        <v>45391</v>
      </c>
      <c r="M1" s="24">
        <v>45427</v>
      </c>
      <c r="N1" s="24">
        <v>45473</v>
      </c>
      <c r="O1" s="24">
        <v>45484</v>
      </c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</row>
    <row r="2" spans="1:104" s="4" customFormat="1" ht="24" customHeight="1" x14ac:dyDescent="0.35">
      <c r="A2" s="2" t="s">
        <v>0</v>
      </c>
      <c r="B2" s="2" t="s">
        <v>1</v>
      </c>
      <c r="C2" s="3" t="s">
        <v>2</v>
      </c>
      <c r="D2" s="27" t="s">
        <v>3</v>
      </c>
      <c r="E2" s="27" t="s">
        <v>4</v>
      </c>
      <c r="F2" s="27" t="s">
        <v>5</v>
      </c>
      <c r="G2" s="27" t="s">
        <v>6</v>
      </c>
      <c r="H2" s="27" t="s">
        <v>7</v>
      </c>
      <c r="I2" s="27" t="s">
        <v>8</v>
      </c>
      <c r="J2" s="27">
        <v>45658</v>
      </c>
      <c r="K2" s="27">
        <v>45689</v>
      </c>
      <c r="L2" s="27">
        <v>45717</v>
      </c>
      <c r="M2" s="27">
        <v>45748</v>
      </c>
      <c r="N2" s="27">
        <v>45778</v>
      </c>
      <c r="O2" s="27">
        <v>45809</v>
      </c>
    </row>
    <row r="3" spans="1:104" ht="21" customHeight="1" x14ac:dyDescent="0.35">
      <c r="A3" s="28" t="s">
        <v>28</v>
      </c>
      <c r="D3" s="29"/>
      <c r="E3" s="29"/>
      <c r="F3" s="29"/>
      <c r="G3" s="29"/>
      <c r="H3" s="29"/>
      <c r="I3" s="29"/>
      <c r="J3" s="29">
        <v>45293</v>
      </c>
      <c r="K3" s="29">
        <v>45324</v>
      </c>
      <c r="L3" s="29">
        <v>45383</v>
      </c>
      <c r="M3" s="29">
        <v>45413</v>
      </c>
      <c r="N3" s="29">
        <v>45446</v>
      </c>
      <c r="O3" s="29">
        <v>45474</v>
      </c>
    </row>
    <row r="4" spans="1:104" ht="21.75" customHeight="1" x14ac:dyDescent="0.35">
      <c r="A4" s="6" t="s">
        <v>10</v>
      </c>
      <c r="B4" s="6" t="s">
        <v>11</v>
      </c>
      <c r="C4" s="7" t="s">
        <v>12</v>
      </c>
      <c r="D4" s="8"/>
      <c r="E4" s="8"/>
      <c r="F4" s="8">
        <v>474.13</v>
      </c>
      <c r="G4" s="8">
        <v>359.56</v>
      </c>
      <c r="H4" s="8">
        <v>270.07</v>
      </c>
      <c r="I4" s="8">
        <v>343</v>
      </c>
      <c r="J4" s="8">
        <v>446.42</v>
      </c>
      <c r="K4" s="8">
        <v>444.56</v>
      </c>
      <c r="L4" s="8">
        <f>382.43-55.17</f>
        <v>327.26</v>
      </c>
      <c r="M4" s="8">
        <v>362.1</v>
      </c>
      <c r="N4" s="8">
        <v>485.45</v>
      </c>
      <c r="O4" s="8">
        <v>455.8</v>
      </c>
    </row>
    <row r="5" spans="1:104" ht="21.75" customHeight="1" x14ac:dyDescent="0.35">
      <c r="A5" s="6" t="s">
        <v>13</v>
      </c>
      <c r="B5" s="1" t="s">
        <v>14</v>
      </c>
      <c r="C5" s="9" t="s">
        <v>15</v>
      </c>
      <c r="D5" s="8"/>
      <c r="E5" s="8"/>
      <c r="F5" s="8">
        <v>16.149999999999999</v>
      </c>
      <c r="G5" s="8">
        <v>452.52</v>
      </c>
      <c r="H5" s="8">
        <v>364.94</v>
      </c>
      <c r="I5" s="8">
        <v>380.74</v>
      </c>
      <c r="J5" s="8">
        <v>452.78</v>
      </c>
      <c r="K5" s="8">
        <v>483.21</v>
      </c>
      <c r="L5" s="8">
        <f>246.7</f>
        <v>246.7</v>
      </c>
      <c r="M5" s="8">
        <v>128.37</v>
      </c>
      <c r="N5" s="8">
        <v>26.19</v>
      </c>
      <c r="O5" s="8">
        <v>14.59</v>
      </c>
    </row>
    <row r="6" spans="1:104" ht="21.75" customHeight="1" x14ac:dyDescent="0.35">
      <c r="A6" s="6" t="s">
        <v>16</v>
      </c>
      <c r="B6" s="10" t="s">
        <v>17</v>
      </c>
      <c r="C6" s="9" t="s">
        <v>18</v>
      </c>
      <c r="D6" s="11"/>
      <c r="E6" s="11"/>
      <c r="F6" s="11">
        <f>556.45-38.39</f>
        <v>518.06000000000006</v>
      </c>
      <c r="G6" s="11">
        <v>32.630000000000003</v>
      </c>
      <c r="H6" s="11">
        <v>371.4</v>
      </c>
      <c r="I6" s="11">
        <v>601.41</v>
      </c>
      <c r="J6" s="11">
        <v>605.73</v>
      </c>
      <c r="K6" s="11">
        <v>436.12</v>
      </c>
      <c r="L6" s="11">
        <f>447.67-55.17</f>
        <v>392.5</v>
      </c>
      <c r="M6" s="11">
        <v>463.68</v>
      </c>
      <c r="N6" s="11">
        <v>576.75</v>
      </c>
      <c r="O6" s="11">
        <v>729.9</v>
      </c>
    </row>
    <row r="7" spans="1:104" ht="21.75" customHeight="1" x14ac:dyDescent="0.35">
      <c r="C7" s="13" t="s">
        <v>19</v>
      </c>
      <c r="D7" s="14">
        <f t="shared" ref="D7:O7" si="0">SUM(D4:D6)</f>
        <v>0</v>
      </c>
      <c r="E7" s="14">
        <f t="shared" si="0"/>
        <v>0</v>
      </c>
      <c r="F7" s="14">
        <f t="shared" si="0"/>
        <v>1008.34</v>
      </c>
      <c r="G7" s="14">
        <f t="shared" si="0"/>
        <v>844.70999999999992</v>
      </c>
      <c r="H7" s="14">
        <f t="shared" si="0"/>
        <v>1006.41</v>
      </c>
      <c r="I7" s="14">
        <f t="shared" si="0"/>
        <v>1325.15</v>
      </c>
      <c r="J7" s="14">
        <f t="shared" si="0"/>
        <v>1504.93</v>
      </c>
      <c r="K7" s="14">
        <f t="shared" si="0"/>
        <v>1363.8899999999999</v>
      </c>
      <c r="L7" s="14">
        <f t="shared" si="0"/>
        <v>966.46</v>
      </c>
      <c r="M7" s="14">
        <f t="shared" si="0"/>
        <v>954.15000000000009</v>
      </c>
      <c r="N7" s="14">
        <f t="shared" si="0"/>
        <v>1088.3899999999999</v>
      </c>
      <c r="O7" s="14">
        <f t="shared" si="0"/>
        <v>1200.29</v>
      </c>
    </row>
    <row r="8" spans="1:104" s="15" customFormat="1" ht="21.75" customHeight="1" x14ac:dyDescent="0.35">
      <c r="A8" s="12"/>
      <c r="B8" s="1"/>
      <c r="C8" s="9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04" ht="21.75" customHeight="1" x14ac:dyDescent="0.35"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04" ht="21.75" customHeight="1" x14ac:dyDescent="0.35"/>
    <row r="11" spans="1:104" ht="21.75" customHeight="1" x14ac:dyDescent="0.35"/>
    <row r="12" spans="1:104" ht="21.75" customHeight="1" x14ac:dyDescent="0.35">
      <c r="C12" s="13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  <row r="13" spans="1:104" ht="21.75" customHeight="1" x14ac:dyDescent="0.35"/>
    <row r="14" spans="1:104" ht="21.75" customHeight="1" x14ac:dyDescent="0.35"/>
    <row r="15" spans="1:104" ht="21.75" customHeight="1" x14ac:dyDescent="0.35"/>
    <row r="16" spans="1:104" ht="21.75" customHeight="1" x14ac:dyDescent="0.35">
      <c r="A16" s="1"/>
    </row>
    <row r="17" spans="1:4" ht="21.75" customHeight="1" x14ac:dyDescent="0.35">
      <c r="A17" s="28" t="s">
        <v>9</v>
      </c>
    </row>
    <row r="18" spans="1:4" ht="21.75" customHeight="1" x14ac:dyDescent="0.35">
      <c r="A18" s="6" t="s">
        <v>10</v>
      </c>
      <c r="B18" s="6" t="s">
        <v>11</v>
      </c>
      <c r="C18" s="7" t="s">
        <v>12</v>
      </c>
      <c r="D18" s="1" t="s">
        <v>20</v>
      </c>
    </row>
    <row r="19" spans="1:4" ht="21.75" customHeight="1" x14ac:dyDescent="0.35">
      <c r="A19" s="6" t="s">
        <v>13</v>
      </c>
      <c r="B19" s="1" t="s">
        <v>14</v>
      </c>
      <c r="C19" s="9" t="s">
        <v>15</v>
      </c>
    </row>
    <row r="20" spans="1:4" ht="21.75" customHeight="1" x14ac:dyDescent="0.35">
      <c r="A20" s="6" t="s">
        <v>16</v>
      </c>
      <c r="B20" s="10" t="s">
        <v>17</v>
      </c>
      <c r="C20" s="9" t="s">
        <v>18</v>
      </c>
    </row>
    <row r="21" spans="1:4" ht="21.75" customHeight="1" x14ac:dyDescent="0.35"/>
    <row r="22" spans="1:4" ht="21.75" customHeight="1" x14ac:dyDescent="0.35"/>
    <row r="23" spans="1:4" ht="21.75" customHeight="1" x14ac:dyDescent="0.35"/>
    <row r="24" spans="1:4" ht="21.75" customHeight="1" x14ac:dyDescent="0.35"/>
    <row r="40945" spans="1:1" x14ac:dyDescent="0.35">
      <c r="A40945" s="12">
        <f>SUM(A1:A40944)</f>
        <v>0</v>
      </c>
    </row>
  </sheetData>
  <mergeCells count="1">
    <mergeCell ref="A1:B1"/>
  </mergeCells>
  <pageMargins left="1" right="0" top="1" bottom="1" header="0" footer="0"/>
  <pageSetup scale="58" firstPageNumber="6" orientation="landscape" r:id="rId1"/>
  <headerFooter alignWithMargins="0">
    <oddFooter>&amp;L&amp;8&amp;F  &amp;A&amp;R&amp;8&amp;D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5773A-C013-4EEE-A1B5-5D7D257C2CE5}">
  <sheetPr>
    <tabColor rgb="FFFFFF00"/>
    <pageSetUpPr fitToPage="1"/>
  </sheetPr>
  <dimension ref="A1:CZ40945"/>
  <sheetViews>
    <sheetView tabSelected="1" workbookViewId="0">
      <selection activeCell="K8" sqref="K8"/>
    </sheetView>
  </sheetViews>
  <sheetFormatPr defaultColWidth="16.3046875" defaultRowHeight="15.5" x14ac:dyDescent="0.35"/>
  <cols>
    <col min="1" max="1" width="16.84375" style="12" customWidth="1"/>
    <col min="2" max="2" width="13.53515625" style="1" bestFit="1" customWidth="1"/>
    <col min="3" max="3" width="26" style="9" customWidth="1"/>
    <col min="4" max="4" width="11.4609375" style="1" customWidth="1"/>
    <col min="5" max="5" width="11.23046875" style="1" customWidth="1"/>
    <col min="6" max="6" width="10.23046875" style="1" customWidth="1"/>
    <col min="7" max="7" width="9.53515625" style="1" customWidth="1"/>
    <col min="8" max="8" width="10" style="1" customWidth="1"/>
    <col min="9" max="9" width="10.4609375" style="1" customWidth="1"/>
    <col min="10" max="10" width="10.3828125" style="1" bestFit="1" customWidth="1"/>
    <col min="11" max="11" width="9.84375" style="1" customWidth="1"/>
    <col min="12" max="12" width="10.765625" style="1" customWidth="1"/>
    <col min="13" max="13" width="9.23046875" style="1" customWidth="1"/>
    <col min="14" max="15" width="9.84375" style="1" customWidth="1"/>
    <col min="16" max="104" width="16.3046875" style="1"/>
    <col min="105" max="16384" width="16.3046875" style="12"/>
  </cols>
  <sheetData>
    <row r="1" spans="1:104" s="26" customFormat="1" ht="31.5" customHeight="1" x14ac:dyDescent="0.35">
      <c r="A1" s="33" t="s">
        <v>25</v>
      </c>
      <c r="B1" s="33"/>
      <c r="C1" s="23" t="s">
        <v>24</v>
      </c>
      <c r="D1" s="24">
        <v>45509</v>
      </c>
      <c r="E1" s="24">
        <v>45551</v>
      </c>
      <c r="F1" s="24">
        <v>45568</v>
      </c>
      <c r="G1" s="24">
        <v>45602</v>
      </c>
      <c r="H1" s="24">
        <v>45645</v>
      </c>
      <c r="I1" s="24">
        <v>45666</v>
      </c>
      <c r="J1" s="24">
        <v>45698</v>
      </c>
      <c r="K1" s="24"/>
      <c r="L1" s="24"/>
      <c r="M1" s="24"/>
      <c r="N1" s="24"/>
      <c r="O1" s="24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</row>
    <row r="2" spans="1:104" s="30" customFormat="1" ht="24" customHeight="1" x14ac:dyDescent="0.35">
      <c r="A2" s="2" t="s">
        <v>0</v>
      </c>
      <c r="B2" s="2" t="s">
        <v>1</v>
      </c>
      <c r="C2" s="3" t="s">
        <v>2</v>
      </c>
      <c r="D2" s="27" t="s">
        <v>3</v>
      </c>
      <c r="E2" s="27" t="s">
        <v>4</v>
      </c>
      <c r="F2" s="27" t="s">
        <v>5</v>
      </c>
      <c r="G2" s="27" t="s">
        <v>6</v>
      </c>
      <c r="H2" s="27" t="s">
        <v>7</v>
      </c>
      <c r="I2" s="27" t="s">
        <v>8</v>
      </c>
      <c r="J2" s="27">
        <v>45658</v>
      </c>
      <c r="K2" s="27">
        <v>45689</v>
      </c>
      <c r="L2" s="27">
        <v>45717</v>
      </c>
      <c r="M2" s="27">
        <v>45748</v>
      </c>
      <c r="N2" s="27">
        <v>45778</v>
      </c>
      <c r="O2" s="27">
        <v>45809</v>
      </c>
    </row>
    <row r="3" spans="1:104" ht="35.25" customHeight="1" x14ac:dyDescent="0.35">
      <c r="A3" s="34" t="s">
        <v>28</v>
      </c>
      <c r="B3" s="34"/>
      <c r="C3" s="32" t="s">
        <v>29</v>
      </c>
      <c r="D3" s="31">
        <v>45505</v>
      </c>
      <c r="E3" s="31">
        <v>45538</v>
      </c>
      <c r="F3" s="31">
        <v>45566</v>
      </c>
      <c r="G3" s="31">
        <v>45599</v>
      </c>
      <c r="H3" s="31">
        <v>45631</v>
      </c>
      <c r="I3" s="31">
        <v>45296</v>
      </c>
      <c r="J3" s="31">
        <v>45693</v>
      </c>
      <c r="K3" s="31"/>
      <c r="L3" s="31"/>
      <c r="M3" s="31"/>
      <c r="N3" s="31"/>
      <c r="O3" s="31"/>
    </row>
    <row r="4" spans="1:104" ht="21.75" customHeight="1" x14ac:dyDescent="0.35">
      <c r="A4" s="6" t="s">
        <v>10</v>
      </c>
      <c r="B4" s="6" t="s">
        <v>11</v>
      </c>
      <c r="C4" s="7" t="s">
        <v>12</v>
      </c>
      <c r="D4" s="8">
        <v>659.04</v>
      </c>
      <c r="E4" s="8">
        <v>632.44000000000005</v>
      </c>
      <c r="F4" s="8">
        <v>458.49</v>
      </c>
      <c r="G4" s="8">
        <v>365.91</v>
      </c>
      <c r="H4" s="8">
        <v>401.05</v>
      </c>
      <c r="I4" s="8">
        <v>494.42</v>
      </c>
      <c r="J4" s="8">
        <v>534.33000000000004</v>
      </c>
      <c r="K4" s="8"/>
      <c r="L4" s="8"/>
      <c r="M4" s="8"/>
      <c r="N4" s="8"/>
      <c r="O4" s="8"/>
    </row>
    <row r="5" spans="1:104" ht="21.75" customHeight="1" x14ac:dyDescent="0.35">
      <c r="A5" s="6" t="s">
        <v>13</v>
      </c>
      <c r="B5" s="1" t="s">
        <v>14</v>
      </c>
      <c r="C5" s="9" t="s">
        <v>15</v>
      </c>
      <c r="D5" s="8">
        <v>890.83</v>
      </c>
      <c r="E5" s="8">
        <v>830.98</v>
      </c>
      <c r="F5" s="8">
        <v>14.59</v>
      </c>
      <c r="G5" s="8">
        <v>34.479999999999997</v>
      </c>
      <c r="H5" s="8">
        <v>450.73</v>
      </c>
      <c r="I5" s="8">
        <v>634.53</v>
      </c>
      <c r="J5" s="8">
        <v>621.73</v>
      </c>
      <c r="K5" s="8"/>
      <c r="L5" s="8"/>
      <c r="M5" s="8"/>
      <c r="N5" s="8"/>
      <c r="O5" s="8"/>
    </row>
    <row r="6" spans="1:104" ht="21.75" customHeight="1" x14ac:dyDescent="0.35">
      <c r="A6" s="6" t="s">
        <v>16</v>
      </c>
      <c r="B6" s="10" t="s">
        <v>17</v>
      </c>
      <c r="C6" s="9" t="s">
        <v>18</v>
      </c>
      <c r="D6" s="11">
        <v>16.149999999999999</v>
      </c>
      <c r="E6" s="11">
        <v>19.14</v>
      </c>
      <c r="F6" s="11">
        <v>604.16</v>
      </c>
      <c r="G6" s="11">
        <v>570.55999999999995</v>
      </c>
      <c r="H6" s="11">
        <v>421.01</v>
      </c>
      <c r="I6" s="11">
        <v>420.91</v>
      </c>
      <c r="J6" s="11">
        <v>485.77</v>
      </c>
      <c r="K6" s="11"/>
      <c r="L6" s="11"/>
      <c r="M6" s="11"/>
      <c r="N6" s="11"/>
      <c r="O6" s="11"/>
    </row>
    <row r="7" spans="1:104" ht="21.75" customHeight="1" x14ac:dyDescent="0.35">
      <c r="C7" s="13" t="s">
        <v>19</v>
      </c>
      <c r="D7" s="14">
        <f t="shared" ref="D7:O7" si="0">SUM(D4:D6)</f>
        <v>1566.02</v>
      </c>
      <c r="E7" s="14">
        <f t="shared" si="0"/>
        <v>1482.5600000000002</v>
      </c>
      <c r="F7" s="14">
        <f t="shared" si="0"/>
        <v>1077.24</v>
      </c>
      <c r="G7" s="14">
        <f t="shared" si="0"/>
        <v>970.95</v>
      </c>
      <c r="H7" s="14">
        <f t="shared" si="0"/>
        <v>1272.79</v>
      </c>
      <c r="I7" s="14">
        <f t="shared" si="0"/>
        <v>1549.8600000000001</v>
      </c>
      <c r="J7" s="14">
        <f t="shared" si="0"/>
        <v>1641.83</v>
      </c>
      <c r="K7" s="14">
        <f t="shared" si="0"/>
        <v>0</v>
      </c>
      <c r="L7" s="14">
        <f t="shared" si="0"/>
        <v>0</v>
      </c>
      <c r="M7" s="14">
        <f t="shared" si="0"/>
        <v>0</v>
      </c>
      <c r="N7" s="14">
        <f t="shared" si="0"/>
        <v>0</v>
      </c>
      <c r="O7" s="14">
        <f t="shared" si="0"/>
        <v>0</v>
      </c>
    </row>
    <row r="8" spans="1:104" s="15" customFormat="1" ht="21.75" customHeight="1" x14ac:dyDescent="0.35">
      <c r="A8" s="12"/>
      <c r="B8" s="1"/>
      <c r="C8" s="9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04" ht="21.75" customHeight="1" x14ac:dyDescent="0.35"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04" ht="21.75" customHeight="1" x14ac:dyDescent="0.35"/>
    <row r="11" spans="1:104" ht="21.75" customHeight="1" x14ac:dyDescent="0.35"/>
    <row r="12" spans="1:104" ht="21.75" customHeight="1" x14ac:dyDescent="0.35">
      <c r="C12" s="13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  <row r="13" spans="1:104" ht="21.75" customHeight="1" x14ac:dyDescent="0.35"/>
    <row r="14" spans="1:104" ht="21.75" customHeight="1" x14ac:dyDescent="0.35"/>
    <row r="15" spans="1:104" ht="21.75" customHeight="1" x14ac:dyDescent="0.35"/>
    <row r="16" spans="1:104" ht="21.75" customHeight="1" x14ac:dyDescent="0.35">
      <c r="A16" s="1"/>
    </row>
    <row r="17" spans="1:4" ht="21.75" customHeight="1" x14ac:dyDescent="0.35">
      <c r="A17" s="28" t="s">
        <v>9</v>
      </c>
    </row>
    <row r="18" spans="1:4" ht="21.75" customHeight="1" x14ac:dyDescent="0.35">
      <c r="A18" s="6" t="s">
        <v>10</v>
      </c>
      <c r="B18" s="6" t="s">
        <v>11</v>
      </c>
      <c r="C18" s="7" t="s">
        <v>12</v>
      </c>
      <c r="D18" s="1" t="s">
        <v>20</v>
      </c>
    </row>
    <row r="19" spans="1:4" ht="21.75" customHeight="1" x14ac:dyDescent="0.35">
      <c r="A19" s="6" t="s">
        <v>13</v>
      </c>
      <c r="B19" s="1" t="s">
        <v>14</v>
      </c>
      <c r="C19" s="9" t="s">
        <v>15</v>
      </c>
    </row>
    <row r="20" spans="1:4" ht="21.75" customHeight="1" x14ac:dyDescent="0.35">
      <c r="A20" s="6" t="s">
        <v>16</v>
      </c>
      <c r="B20" s="10" t="s">
        <v>17</v>
      </c>
      <c r="C20" s="9" t="s">
        <v>18</v>
      </c>
    </row>
    <row r="21" spans="1:4" ht="21.75" customHeight="1" x14ac:dyDescent="0.35"/>
    <row r="22" spans="1:4" ht="21.75" customHeight="1" x14ac:dyDescent="0.35"/>
    <row r="23" spans="1:4" ht="21.75" customHeight="1" x14ac:dyDescent="0.35"/>
    <row r="24" spans="1:4" ht="21.75" customHeight="1" x14ac:dyDescent="0.35"/>
    <row r="40945" spans="1:1" x14ac:dyDescent="0.35">
      <c r="A40945" s="12">
        <f>SUM(A1:A40944)</f>
        <v>0</v>
      </c>
    </row>
  </sheetData>
  <mergeCells count="2">
    <mergeCell ref="A1:B1"/>
    <mergeCell ref="A3:B3"/>
  </mergeCells>
  <pageMargins left="1" right="0" top="1" bottom="1" header="0" footer="0"/>
  <pageSetup scale="58" firstPageNumber="6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QD2UCF5UJE4V-758972649-6</_dlc_DocId>
    <_dlc_DocIdUrl xmlns="7184055b-e5ea-4162-8b19-ace5c644b73a">
      <Url>http://intranet2/_layouts/15/DocIdRedir.aspx?ID=QD2UCF5UJE4V-758972649-6</Url>
      <Description>QD2UCF5UJE4V-758972649-6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E01E6C-DBB8-4703-8A9C-42A910A9C70E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1C36CDF-139F-4C9B-B5B6-50116786B88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919CC25-D8D1-45A9-8F43-AD34DD9971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9E19B72-CACC-4EAE-AE3F-BC57E7C6C6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PW - Building Maint</vt:lpstr>
      <vt:lpstr>PW - Building Maint FY24-25</vt:lpstr>
      <vt:lpstr>'PW - Building Maint'!Print_Area</vt:lpstr>
      <vt:lpstr>'PW - Building Maint FY24-25'!Print_Area</vt:lpstr>
      <vt:lpstr>'PW - Building Maint'!Print_Titles</vt:lpstr>
      <vt:lpstr>'PW - Building Maint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Gina Romero</cp:lastModifiedBy>
  <dcterms:created xsi:type="dcterms:W3CDTF">2023-10-20T02:15:24Z</dcterms:created>
  <dcterms:modified xsi:type="dcterms:W3CDTF">2025-02-10T18:00:04Z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ef917a98-6a36-450a-afdb-ba529915dcc5</vt:lpwstr>
  </property>
</Properties>
</file>