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61B220E4-9540-4D71-91B3-EAFC1576EEA1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Notes" sheetId="3" r:id="rId1"/>
    <sheet name="DS FY23-24" sheetId="1" r:id="rId2"/>
    <sheet name="DS FY24-25" sheetId="2" r:id="rId3"/>
  </sheets>
  <definedNames>
    <definedName name="_xlnm.Print_Area" localSheetId="1">'DS FY23-24'!$D$1:$O$10</definedName>
    <definedName name="_xlnm.Print_Area" localSheetId="2">'DS FY24-25'!$D$1:$O$10</definedName>
    <definedName name="_xlnm.Print_Area">#REF!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A40947" i="2" l="1"/>
  <c r="O10" i="2"/>
  <c r="N10" i="2"/>
  <c r="M10" i="2"/>
  <c r="L10" i="2"/>
  <c r="K10" i="2"/>
  <c r="J10" i="2"/>
  <c r="I10" i="2"/>
  <c r="H10" i="2"/>
  <c r="G10" i="2"/>
  <c r="F10" i="2"/>
  <c r="E10" i="2"/>
  <c r="D10" i="2"/>
  <c r="A40948" i="1"/>
  <c r="O10" i="1"/>
  <c r="N10" i="1"/>
  <c r="M10" i="1"/>
  <c r="L10" i="1"/>
  <c r="K10" i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<sst xmlns="http://schemas.openxmlformats.org/spreadsheetml/2006/main" count="123" uniqueCount="93">
  <si>
    <t>PG&amp;E Account Number 6620738534-6</t>
  </si>
  <si>
    <t>Service ID #</t>
  </si>
  <si>
    <t>Meter #</t>
  </si>
  <si>
    <t>Location Description</t>
  </si>
  <si>
    <t>Jan 2024</t>
  </si>
  <si>
    <t>Feb 2024</t>
  </si>
  <si>
    <t>Mar 2024</t>
  </si>
  <si>
    <t>April 2024</t>
  </si>
  <si>
    <t>May 2024</t>
  </si>
  <si>
    <t>June 2024</t>
  </si>
  <si>
    <t>1215 W Center Suite 201</t>
  </si>
  <si>
    <t>Gas 1215 W Center 201</t>
  </si>
  <si>
    <t>GRAND TOTAL</t>
  </si>
  <si>
    <t>340.30.40.400-6100.01</t>
  </si>
  <si>
    <t xml:space="preserve">340.30.45.000-6100.01 </t>
  </si>
  <si>
    <t>100.03.00.124-6100.01</t>
  </si>
  <si>
    <t>Batch Entry Date:</t>
  </si>
  <si>
    <t>Development Services - 1215 W Center  Street  Suite 201</t>
  </si>
  <si>
    <t>Date</t>
  </si>
  <si>
    <t>Employee name</t>
  </si>
  <si>
    <t>Description of change   (usually for addition or termination of services or change of meter number)</t>
  </si>
  <si>
    <t>July 2024</t>
  </si>
  <si>
    <t>Aug 2024</t>
  </si>
  <si>
    <t>Sept 2024</t>
  </si>
  <si>
    <t>Oct 2024</t>
  </si>
  <si>
    <t>Nov 2024</t>
  </si>
  <si>
    <t>Dec 2024</t>
  </si>
  <si>
    <t>Pay using Vendor #1338</t>
  </si>
  <si>
    <r>
      <t xml:space="preserve">Please be sure to use the remit address that shows: </t>
    </r>
    <r>
      <rPr>
        <b/>
        <sz val="14"/>
        <color rgb="FFFF0000"/>
        <rFont val="Calibri"/>
        <family val="2"/>
        <scheme val="minor"/>
      </rPr>
      <t>PO Box 997300</t>
    </r>
  </si>
  <si>
    <t>484.96</t>
  </si>
  <si>
    <t>499.65</t>
  </si>
  <si>
    <t>Due 12/4/23</t>
  </si>
  <si>
    <t>10/16/23-11/13/23</t>
  </si>
  <si>
    <t>Due 1/2/24</t>
  </si>
  <si>
    <t>11/14/23-12/13/23</t>
  </si>
  <si>
    <t>441.03</t>
  </si>
  <si>
    <t>454.41</t>
  </si>
  <si>
    <t>433.56</t>
  </si>
  <si>
    <t>446.70</t>
  </si>
  <si>
    <t>Due 2/5/24</t>
  </si>
  <si>
    <t>12/14/23-1/15/24</t>
  </si>
  <si>
    <t>Due 3/4/24</t>
  </si>
  <si>
    <t>1/16/24-2/13/24</t>
  </si>
  <si>
    <t>477.72</t>
  </si>
  <si>
    <t>492.21</t>
  </si>
  <si>
    <t>2/14/24-3/14/24</t>
  </si>
  <si>
    <t>Due 4/3/24</t>
  </si>
  <si>
    <t>491.50</t>
  </si>
  <si>
    <t>506.40</t>
  </si>
  <si>
    <t>3/15/24-4/15/24</t>
  </si>
  <si>
    <t>Due 5/6/24</t>
  </si>
  <si>
    <t>569.55</t>
  </si>
  <si>
    <t>586.79</t>
  </si>
  <si>
    <t>Due 6/3/24</t>
  </si>
  <si>
    <t>4/16/24-5/14/24</t>
  </si>
  <si>
    <t>789.61</t>
  </si>
  <si>
    <t>813.55</t>
  </si>
  <si>
    <t>884.50</t>
  </si>
  <si>
    <t>911.32</t>
  </si>
  <si>
    <t>5/15/24-6/13/24</t>
  </si>
  <si>
    <t>Due  7/1/24</t>
  </si>
  <si>
    <t>6/13/24 -7/14/24</t>
  </si>
  <si>
    <t>Due  8/2/24</t>
  </si>
  <si>
    <t>1146.66</t>
  </si>
  <si>
    <t>1112.94</t>
  </si>
  <si>
    <t>7/15/24 - 8/13/24</t>
  </si>
  <si>
    <t>Due 9/3/24</t>
  </si>
  <si>
    <t>945.11</t>
  </si>
  <si>
    <t>973.76</t>
  </si>
  <si>
    <t>852.20</t>
  </si>
  <si>
    <t>878.01</t>
  </si>
  <si>
    <t>Due 10/2/24</t>
  </si>
  <si>
    <t>8/14/24 -9/13/24</t>
  </si>
  <si>
    <t>9/14/24-10/14/24</t>
  </si>
  <si>
    <t>Due 11/1/24</t>
  </si>
  <si>
    <t>782.85</t>
  </si>
  <si>
    <t>806.57</t>
  </si>
  <si>
    <t>340.30.40.124-6100.01</t>
  </si>
  <si>
    <t>Due 12/2/24</t>
  </si>
  <si>
    <t>10/15/24-11/12/24</t>
  </si>
  <si>
    <t>195.00</t>
  </si>
  <si>
    <t>721.66</t>
  </si>
  <si>
    <t>0</t>
  </si>
  <si>
    <t>11/13/24-12/12/24</t>
  </si>
  <si>
    <t>719.46</t>
  </si>
  <si>
    <t>Due 2/3/25</t>
  </si>
  <si>
    <t>12/13/24-1/13/25</t>
  </si>
  <si>
    <t>769.68</t>
  </si>
  <si>
    <t>769.69</t>
  </si>
  <si>
    <t>715.85</t>
  </si>
  <si>
    <t>715.86</t>
  </si>
  <si>
    <t>Due 3/3/25</t>
  </si>
  <si>
    <t>01/14/25-02/12/25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</si>
</sst>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mm/dd/yy;@"/>
    <numFmt numFmtId="166" formatCode="mmm\ yyyy"/>
  </numFmts>
  <fonts count="11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2"/>
      <color rgb="FFFF0000"/>
      <name val="Arial"/>
      <family val="2"/>
    </font>
    <font>
      <b/>
      <sz val="12"/>
      <color indexed="10"/>
      <name val="Arial"/>
      <family val="2"/>
    </font>
    <font>
      <b/>
      <sz val="14"/>
      <name val="Arial"/>
      <family val="2"/>
    </font>
    <font>
      <b/>
      <sz val="12"/>
      <color rgb="FF008000"/>
      <name val="Arial"/>
      <family val="2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2" fontId="2" fillId="0" borderId="0" xfId="0" applyNumberFormat="1" applyFont="1" applyAlignment="1">
      <alignment vertical="center"/>
    </xf>
    <xf numFmtId="49" fontId="3" fillId="2" borderId="0" xfId="0" applyNumberFormat="1" applyFont="1" applyFill="1" applyAlignment="1">
      <alignment horizontal="left" vertical="center" wrapText="1"/>
    </xf>
    <xf numFmtId="49" fontId="3" fillId="2" borderId="0" xfId="0" applyNumberFormat="1" applyFont="1" applyFill="1" applyAlignment="1" applyProtection="1">
      <alignment horizontal="left" vertical="center" wrapText="1"/>
      <protection locked="0"/>
    </xf>
    <xf numFmtId="49" fontId="3" fillId="2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left" vertical="center"/>
    </xf>
    <xf numFmtId="0" fontId="2" fillId="0" borderId="0" xfId="0" quotePrefix="1" applyFont="1" applyAlignment="1">
      <alignment horizontal="left" vertical="center"/>
    </xf>
    <xf numFmtId="2" fontId="2" fillId="0" borderId="0" xfId="0" applyNumberFormat="1" applyFont="1" applyAlignment="1" applyProtection="1">
      <alignment vertical="center"/>
      <protection locked="0"/>
    </xf>
    <xf numFmtId="44" fontId="2" fillId="0" borderId="0" xfId="0" applyNumberFormat="1" applyFont="1" applyAlignment="1">
      <alignment vertical="center"/>
    </xf>
    <xf numFmtId="2" fontId="3" fillId="0" borderId="0" xfId="0" applyNumberFormat="1" applyFont="1" applyAlignment="1" applyProtection="1">
      <alignment horizontal="right"/>
      <protection locked="0"/>
    </xf>
    <xf numFmtId="44" fontId="3" fillId="0" borderId="1" xfId="0" applyNumberFormat="1" applyFont="1" applyBorder="1" applyAlignment="1">
      <alignment vertical="center"/>
    </xf>
    <xf numFmtId="43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9" fontId="3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165" fontId="7" fillId="0" borderId="0" xfId="0" applyNumberFormat="1" applyFont="1" applyAlignment="1">
      <alignment horizontal="center" vertical="center"/>
    </xf>
    <xf numFmtId="166" fontId="3" fillId="2" borderId="0" xfId="0" applyNumberFormat="1" applyFont="1" applyFill="1" applyAlignment="1">
      <alignment horizontal="center" vertical="center" wrapText="1"/>
    </xf>
    <xf numFmtId="165" fontId="0" fillId="3" borderId="2" xfId="0" applyNumberFormat="1" applyFill="1" applyBorder="1" applyAlignment="1">
      <alignment horizontal="center"/>
    </xf>
    <xf numFmtId="0" fontId="0" fillId="3" borderId="2" xfId="0" applyFill="1" applyBorder="1"/>
    <xf numFmtId="0" fontId="0" fillId="3" borderId="2" xfId="0" applyFill="1" applyBorder="1" applyAlignment="1">
      <alignment wrapText="1"/>
    </xf>
    <xf numFmtId="165" fontId="0" fillId="0" borderId="0" xfId="0" applyNumberFormat="1"/>
    <xf numFmtId="0" fontId="0" fillId="0" borderId="0" xfId="0" applyAlignment="1">
      <alignment wrapText="1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horizontal="left" vertical="center"/>
    </xf>
    <xf numFmtId="2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>
      <alignment vertical="center"/>
    </xf>
    <xf numFmtId="43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8" fillId="4" borderId="0" xfId="1" applyFont="1" applyFill="1"/>
    <xf numFmtId="49" fontId="0" fillId="0" borderId="0" xfId="0" applyNumberFormat="1" applyAlignment="1">
      <alignment horizontal="center" vertical="center" wrapText="1"/>
    </xf>
    <xf numFmtId="43" fontId="10" fillId="0" borderId="0" xfId="0" applyNumberFormat="1" applyFont="1" applyAlignment="1">
      <alignment vertical="center"/>
    </xf>
    <xf numFmtId="43" fontId="10" fillId="0" borderId="0" xfId="0" applyNumberFormat="1" applyFont="1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9" fillId="4" borderId="0" xfId="1" applyNumberFormat="1" applyFont="1" applyFill="1" applyAlignment="1">
      <alignment horizontal="center"/>
    </xf>
    <xf numFmtId="0" fontId="6" fillId="0" borderId="0" xfId="0" applyFont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C1"/>
  <sheetViews>
    <sheetView workbookViewId="0">
      <selection activeCell="C18" sqref="C18"/>
    </sheetView>
  </sheetViews>
  <sheetFormatPr defaultRowHeight="15" x14ac:dyDescent="0.2"/>
  <cols>
    <col min="1" max="1" width="12.44140625" style="28" customWidth="1"/>
    <col min="2" max="2" width="17.33203125" customWidth="1"/>
    <col min="3" max="3" width="96.6640625" style="29" customWidth="1"/>
  </cols>
  <sheetData>
    <row r="1" spans="1:3" x14ac:dyDescent="0.2">
      <c r="A1" s="25" t="s">
        <v>18</v>
      </c>
      <c r="B1" s="26" t="s">
        <v>19</v>
      </c>
      <c r="C1" s="27" t="s">
        <v>20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40948"/>
  <sheetViews>
    <sheetView workbookViewId="0">
      <selection activeCell="O11" sqref="O11:O12"/>
    </sheetView>
  </sheetViews>
  <sheetFormatPr defaultColWidth="16.33203125" defaultRowHeight="15" x14ac:dyDescent="0.2"/>
  <cols>
    <col min="1" max="1" width="19.77734375" style="32" customWidth="1"/>
    <col min="2" max="2" width="14" style="30" customWidth="1"/>
    <col min="3" max="3" width="20.6640625" style="34" customWidth="1"/>
    <col min="4" max="4" width="11.33203125" style="30" customWidth="1"/>
    <col min="5" max="6" width="11.44140625" style="30" customWidth="1"/>
    <col min="7" max="7" width="10.21875" style="30" customWidth="1"/>
    <col min="8" max="8" width="11.6640625" style="30" bestFit="1" customWidth="1"/>
    <col min="9" max="9" width="11" style="30" customWidth="1"/>
    <col min="10" max="10" width="11.21875" style="30" customWidth="1"/>
    <col min="11" max="11" width="10.77734375" style="30" customWidth="1"/>
    <col min="12" max="12" width="10.21875" style="30" customWidth="1"/>
    <col min="13" max="13" width="10.77734375" style="30" customWidth="1"/>
    <col min="14" max="15" width="11.109375" style="30" customWidth="1"/>
    <col min="16" max="104" width="16.33203125" style="30"/>
    <col min="105" max="16384" width="16.33203125" style="31"/>
  </cols>
  <sheetData>
    <row r="1" spans="1:106" ht="31.5" customHeight="1" x14ac:dyDescent="0.2">
      <c r="A1" s="44" t="s">
        <v>0</v>
      </c>
      <c r="B1" s="44"/>
      <c r="C1" s="22" t="s">
        <v>16</v>
      </c>
      <c r="D1" s="23"/>
      <c r="E1" s="23"/>
      <c r="F1" s="23">
        <v>45204</v>
      </c>
      <c r="G1" s="23">
        <v>45237</v>
      </c>
      <c r="H1" s="23">
        <v>45250</v>
      </c>
      <c r="I1" s="23">
        <v>45278</v>
      </c>
      <c r="J1" s="23">
        <v>45313</v>
      </c>
      <c r="K1" s="23">
        <v>45343</v>
      </c>
      <c r="L1" s="23">
        <v>45370</v>
      </c>
      <c r="M1" s="23">
        <v>45404</v>
      </c>
      <c r="N1" s="23">
        <v>45434</v>
      </c>
      <c r="O1" s="23">
        <v>45467</v>
      </c>
    </row>
    <row r="2" spans="1:106" s="4" customFormat="1" ht="24" customHeight="1" x14ac:dyDescent="0.2">
      <c r="A2" s="2" t="s">
        <v>1</v>
      </c>
      <c r="B2" s="2" t="s">
        <v>2</v>
      </c>
      <c r="C2" s="3" t="s">
        <v>3</v>
      </c>
      <c r="D2" s="24">
        <v>45108</v>
      </c>
      <c r="E2" s="24">
        <v>45139</v>
      </c>
      <c r="F2" s="24">
        <v>45170</v>
      </c>
      <c r="G2" s="24">
        <v>45200</v>
      </c>
      <c r="H2" s="24">
        <v>45231</v>
      </c>
      <c r="I2" s="24">
        <v>45261</v>
      </c>
      <c r="J2" s="4" t="s">
        <v>4</v>
      </c>
      <c r="K2" s="4" t="s">
        <v>5</v>
      </c>
      <c r="L2" s="4" t="s">
        <v>6</v>
      </c>
      <c r="M2" s="4" t="s">
        <v>7</v>
      </c>
      <c r="N2" s="4" t="s">
        <v>8</v>
      </c>
      <c r="O2" s="4" t="s">
        <v>9</v>
      </c>
    </row>
    <row r="3" spans="1:106" s="4" customFormat="1" ht="21" customHeight="1" x14ac:dyDescent="0.2">
      <c r="A3" s="6" t="s">
        <v>17</v>
      </c>
      <c r="B3" s="7"/>
      <c r="C3" s="8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</row>
    <row r="4" spans="1:106" ht="21.75" customHeight="1" x14ac:dyDescent="0.2">
      <c r="A4" s="32" t="s">
        <v>13</v>
      </c>
      <c r="B4" s="21">
        <v>0.33</v>
      </c>
      <c r="C4" s="8"/>
      <c r="D4" s="5"/>
      <c r="E4" s="5"/>
      <c r="F4" s="5"/>
      <c r="G4" s="5"/>
      <c r="H4" s="40" t="s">
        <v>29</v>
      </c>
      <c r="I4" s="40" t="s">
        <v>35</v>
      </c>
      <c r="J4" s="40" t="s">
        <v>37</v>
      </c>
      <c r="K4" s="5" t="s">
        <v>43</v>
      </c>
      <c r="L4" s="5" t="s">
        <v>47</v>
      </c>
      <c r="M4" s="5" t="s">
        <v>51</v>
      </c>
      <c r="N4" s="5" t="s">
        <v>55</v>
      </c>
      <c r="O4" s="5" t="s">
        <v>57</v>
      </c>
      <c r="P4" s="5"/>
      <c r="Q4" s="5"/>
      <c r="R4" s="5"/>
    </row>
    <row r="5" spans="1:106" ht="21.75" customHeight="1" x14ac:dyDescent="0.2">
      <c r="A5" s="32" t="s">
        <v>14</v>
      </c>
      <c r="B5" s="21">
        <v>0.33</v>
      </c>
      <c r="C5" s="8"/>
      <c r="D5" s="5"/>
      <c r="E5" s="5"/>
      <c r="F5" s="5"/>
      <c r="G5" s="5"/>
      <c r="H5" s="40" t="s">
        <v>29</v>
      </c>
      <c r="I5" s="40" t="s">
        <v>35</v>
      </c>
      <c r="J5" s="40" t="s">
        <v>37</v>
      </c>
      <c r="K5" s="5" t="s">
        <v>43</v>
      </c>
      <c r="L5" s="5" t="s">
        <v>47</v>
      </c>
      <c r="M5" s="5" t="s">
        <v>51</v>
      </c>
      <c r="N5" s="5" t="s">
        <v>55</v>
      </c>
      <c r="O5" s="5" t="s">
        <v>57</v>
      </c>
      <c r="P5" s="5"/>
      <c r="Q5" s="5"/>
      <c r="R5" s="5"/>
    </row>
    <row r="6" spans="1:106" ht="21.75" customHeight="1" x14ac:dyDescent="0.2">
      <c r="A6" s="32" t="s">
        <v>15</v>
      </c>
      <c r="B6" s="21">
        <v>0.34</v>
      </c>
      <c r="C6" s="8"/>
      <c r="D6" s="5"/>
      <c r="E6" s="5"/>
      <c r="F6" s="5"/>
      <c r="G6" s="5"/>
      <c r="H6" s="40" t="s">
        <v>30</v>
      </c>
      <c r="I6" s="40" t="s">
        <v>36</v>
      </c>
      <c r="J6" s="40" t="s">
        <v>38</v>
      </c>
      <c r="K6" s="5" t="s">
        <v>44</v>
      </c>
      <c r="L6" s="5" t="s">
        <v>48</v>
      </c>
      <c r="M6" s="5" t="s">
        <v>52</v>
      </c>
      <c r="N6" s="5" t="s">
        <v>56</v>
      </c>
      <c r="O6" s="5" t="s">
        <v>58</v>
      </c>
      <c r="P6" s="5"/>
      <c r="Q6" s="5"/>
      <c r="R6" s="5"/>
    </row>
    <row r="7" spans="1:106" ht="21.75" customHeight="1" x14ac:dyDescent="0.2">
      <c r="A7" s="6"/>
      <c r="B7" s="7"/>
      <c r="C7" s="8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106" ht="21.75" customHeight="1" x14ac:dyDescent="0.2">
      <c r="A8" s="32">
        <v>6621796526</v>
      </c>
      <c r="B8" s="33">
        <v>1005452836</v>
      </c>
      <c r="C8" s="34" t="s">
        <v>10</v>
      </c>
      <c r="D8" s="35"/>
      <c r="E8" s="35"/>
      <c r="F8" s="35">
        <v>2378.4699999999998</v>
      </c>
      <c r="G8" s="30">
        <v>1885.22</v>
      </c>
      <c r="H8" s="35">
        <v>1460.01</v>
      </c>
      <c r="I8" s="35">
        <v>1172.67</v>
      </c>
      <c r="J8" s="35">
        <v>1071.94</v>
      </c>
      <c r="K8" s="35">
        <v>1271.8</v>
      </c>
      <c r="L8" s="35">
        <v>1354.38</v>
      </c>
      <c r="M8" s="35">
        <v>1679.31</v>
      </c>
      <c r="N8" s="35">
        <v>2384.92</v>
      </c>
      <c r="O8" s="35">
        <v>2672.47</v>
      </c>
    </row>
    <row r="9" spans="1:106" ht="21.75" customHeight="1" x14ac:dyDescent="0.2">
      <c r="A9" s="32">
        <v>6624007528</v>
      </c>
      <c r="B9" s="33">
        <v>60261911</v>
      </c>
      <c r="C9" s="34" t="s">
        <v>11</v>
      </c>
      <c r="D9" s="35"/>
      <c r="E9" s="35"/>
      <c r="F9" s="35">
        <v>8.1199999999999992</v>
      </c>
      <c r="G9" s="30">
        <v>8.66</v>
      </c>
      <c r="H9" s="35">
        <v>9.56</v>
      </c>
      <c r="I9" s="35">
        <v>163.80000000000001</v>
      </c>
      <c r="J9" s="35">
        <v>241.88</v>
      </c>
      <c r="K9" s="35">
        <v>175.85</v>
      </c>
      <c r="L9" s="35">
        <v>135.02000000000001</v>
      </c>
      <c r="M9" s="35">
        <v>46.58</v>
      </c>
      <c r="N9" s="35">
        <v>7.85</v>
      </c>
      <c r="O9" s="35">
        <v>7.85</v>
      </c>
    </row>
    <row r="10" spans="1:106" ht="21.75" customHeight="1" x14ac:dyDescent="0.25">
      <c r="C10" s="13" t="s">
        <v>12</v>
      </c>
      <c r="D10" s="14">
        <f t="shared" ref="D10:N10" si="0">SUM(D8:D9)</f>
        <v>0</v>
      </c>
      <c r="E10" s="14">
        <f>SUM(E8:E9)</f>
        <v>0</v>
      </c>
      <c r="F10" s="14">
        <f t="shared" si="0"/>
        <v>2386.5899999999997</v>
      </c>
      <c r="G10" s="14">
        <f>SUM(G8:G9)</f>
        <v>1893.88</v>
      </c>
      <c r="H10" s="14">
        <f>SUM(H8:H9)</f>
        <v>1469.57</v>
      </c>
      <c r="I10" s="14">
        <f t="shared" si="0"/>
        <v>1336.47</v>
      </c>
      <c r="J10" s="14">
        <f t="shared" si="0"/>
        <v>1313.8200000000002</v>
      </c>
      <c r="K10" s="14">
        <f t="shared" si="0"/>
        <v>1447.6499999999999</v>
      </c>
      <c r="L10" s="14">
        <f t="shared" si="0"/>
        <v>1489.4</v>
      </c>
      <c r="M10" s="14">
        <f t="shared" si="0"/>
        <v>1725.8899999999999</v>
      </c>
      <c r="N10" s="14">
        <f t="shared" si="0"/>
        <v>2392.77</v>
      </c>
      <c r="O10" s="14">
        <f>SUM(O8:O9)</f>
        <v>2680.3199999999997</v>
      </c>
    </row>
    <row r="11" spans="1:106" ht="21.75" customHeight="1" x14ac:dyDescent="0.2">
      <c r="D11" s="36"/>
      <c r="E11" s="36"/>
      <c r="F11" s="36"/>
      <c r="G11" s="36"/>
      <c r="H11" s="41" t="s">
        <v>32</v>
      </c>
      <c r="I11" s="41" t="s">
        <v>34</v>
      </c>
      <c r="J11" s="41" t="s">
        <v>40</v>
      </c>
      <c r="K11" s="41" t="s">
        <v>42</v>
      </c>
      <c r="L11" s="41" t="s">
        <v>45</v>
      </c>
      <c r="M11" s="41" t="s">
        <v>49</v>
      </c>
      <c r="N11" s="41" t="s">
        <v>54</v>
      </c>
      <c r="O11" s="41" t="s">
        <v>59</v>
      </c>
      <c r="P11" s="37"/>
      <c r="Q11" s="37"/>
      <c r="R11" s="37"/>
    </row>
    <row r="12" spans="1:106" ht="21.75" customHeight="1" x14ac:dyDescent="0.2">
      <c r="D12" s="36"/>
      <c r="E12" s="36"/>
      <c r="F12" s="36"/>
      <c r="G12" s="36"/>
      <c r="H12" s="36" t="s">
        <v>31</v>
      </c>
      <c r="I12" s="36" t="s">
        <v>33</v>
      </c>
      <c r="J12" s="36" t="s">
        <v>39</v>
      </c>
      <c r="K12" s="36" t="s">
        <v>41</v>
      </c>
      <c r="L12" s="36" t="s">
        <v>46</v>
      </c>
      <c r="M12" s="36" t="s">
        <v>50</v>
      </c>
      <c r="N12" s="36" t="s">
        <v>53</v>
      </c>
      <c r="O12" s="36" t="s">
        <v>60</v>
      </c>
      <c r="P12" s="37"/>
      <c r="Q12" s="37"/>
      <c r="R12" s="37"/>
    </row>
    <row r="13" spans="1:106" x14ac:dyDescent="0.2"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</row>
    <row r="14" spans="1:106" s="39" customFormat="1" ht="18.75" x14ac:dyDescent="0.3">
      <c r="A14" s="45" t="s">
        <v>27</v>
      </c>
      <c r="B14" s="45"/>
      <c r="C14" s="45"/>
      <c r="D14" s="45"/>
      <c r="E14" s="39" t="s">
        <v>28</v>
      </c>
    </row>
    <row r="15" spans="1:106" s="30" customFormat="1" ht="21.75" customHeight="1" x14ac:dyDescent="0.2">
      <c r="A15" s="32"/>
      <c r="B15" s="17"/>
      <c r="C15" s="38"/>
      <c r="DA15" s="31"/>
      <c r="DB15" s="31"/>
    </row>
    <row r="16" spans="1:106" s="30" customFormat="1" ht="21.75" customHeight="1" x14ac:dyDescent="0.2">
      <c r="A16" s="19"/>
      <c r="C16" s="38"/>
      <c r="DA16" s="31"/>
      <c r="DB16" s="31"/>
    </row>
    <row r="17" ht="21.75" customHeight="1" x14ac:dyDescent="0.2"/>
    <row r="18" ht="21.75" customHeight="1" x14ac:dyDescent="0.2"/>
    <row r="19" ht="21.75" customHeight="1" x14ac:dyDescent="0.2"/>
    <row r="20" ht="21.75" customHeight="1" x14ac:dyDescent="0.2"/>
    <row r="21" ht="21.75" customHeight="1" x14ac:dyDescent="0.2"/>
    <row r="22" ht="21.75" customHeight="1" x14ac:dyDescent="0.2"/>
    <row r="23" ht="21.75" customHeight="1" x14ac:dyDescent="0.2"/>
    <row r="24" ht="21.75" customHeight="1" x14ac:dyDescent="0.2"/>
    <row r="25" ht="21.75" customHeight="1" x14ac:dyDescent="0.2"/>
    <row r="26" ht="21.75" customHeight="1" x14ac:dyDescent="0.2"/>
    <row r="27" ht="21.75" customHeight="1" x14ac:dyDescent="0.2"/>
    <row r="28" ht="21.75" customHeight="1" x14ac:dyDescent="0.2"/>
    <row r="29" ht="21.75" customHeight="1" x14ac:dyDescent="0.2"/>
    <row r="30" ht="21.75" customHeight="1" x14ac:dyDescent="0.2"/>
    <row r="31" ht="21.75" customHeight="1" x14ac:dyDescent="0.2"/>
    <row r="32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40948" spans="1:106" s="30" customFormat="1" x14ac:dyDescent="0.2">
      <c r="A40948" s="32">
        <f>SUM(A2:A40947)</f>
        <v>13245804054</v>
      </c>
      <c r="C40948" s="34"/>
      <c r="DA40948" s="31"/>
      <c r="DB40948" s="31"/>
    </row>
  </sheetData>
  <mergeCells count="2">
    <mergeCell ref="A1:B1"/>
    <mergeCell ref="A14:D14"/>
  </mergeCells>
  <pageMargins left="0.7" right="0.7" top="0.75" bottom="0.75" header="0.3" footer="0.3"/>
  <pageSetup orientation="landscape" r:id="rId1"/>
  <rowBreaks count="1" manualBreakCount="1">
    <brk id="1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B40947"/>
  <sheetViews>
    <sheetView tabSelected="1" workbookViewId="0">
      <selection activeCell="L13" sqref="L13"/>
    </sheetView>
  </sheetViews>
  <sheetFormatPr defaultColWidth="16.33203125" defaultRowHeight="15" x14ac:dyDescent="0.2"/>
  <cols>
    <col min="1" max="1" width="19.77734375" style="9" customWidth="1"/>
    <col min="2" max="2" width="14" style="1" customWidth="1"/>
    <col min="3" max="3" width="20.6640625" style="11" customWidth="1"/>
    <col min="4" max="4" width="11.33203125" style="1" customWidth="1"/>
    <col min="5" max="6" width="11.44140625" style="1" customWidth="1"/>
    <col min="7" max="7" width="10.5546875" style="1" customWidth="1"/>
    <col min="8" max="8" width="11.6640625" style="1" bestFit="1" customWidth="1"/>
    <col min="9" max="9" width="11" style="1" customWidth="1"/>
    <col min="10" max="10" width="11.21875" style="1" customWidth="1"/>
    <col min="11" max="11" width="10.77734375" style="1" customWidth="1"/>
    <col min="12" max="12" width="10.21875" style="1" customWidth="1"/>
    <col min="13" max="13" width="10.77734375" style="1" customWidth="1"/>
    <col min="14" max="15" width="11.109375" style="1" customWidth="1"/>
    <col min="16" max="104" width="16.33203125" style="1"/>
    <col min="105" max="16384" width="16.33203125" style="20"/>
  </cols>
  <sheetData>
    <row r="1" spans="1:106" ht="39" customHeight="1" x14ac:dyDescent="0.2">
      <c r="A1" s="46" t="s">
        <v>0</v>
      </c>
      <c r="B1" s="46"/>
      <c r="C1" s="22" t="s">
        <v>16</v>
      </c>
      <c r="D1" s="23">
        <v>45491</v>
      </c>
      <c r="E1" s="23">
        <v>45554</v>
      </c>
      <c r="F1" s="23">
        <v>45554</v>
      </c>
      <c r="G1" s="23">
        <v>45586</v>
      </c>
      <c r="H1" s="23">
        <v>45617</v>
      </c>
      <c r="I1" s="23">
        <v>45644</v>
      </c>
      <c r="J1" s="23">
        <v>45677</v>
      </c>
      <c r="K1" s="23">
        <v>45706</v>
      </c>
      <c r="L1" s="23"/>
      <c r="M1" s="23"/>
      <c r="N1" s="23"/>
      <c r="O1" s="23"/>
    </row>
    <row r="2" spans="1:106" s="4" customFormat="1" ht="24" customHeight="1" x14ac:dyDescent="0.2">
      <c r="A2" s="2" t="s">
        <v>1</v>
      </c>
      <c r="B2" s="2" t="s">
        <v>2</v>
      </c>
      <c r="C2" s="3" t="s">
        <v>3</v>
      </c>
      <c r="D2" s="24" t="s">
        <v>21</v>
      </c>
      <c r="E2" s="24" t="s">
        <v>22</v>
      </c>
      <c r="F2" s="24" t="s">
        <v>23</v>
      </c>
      <c r="G2" s="24" t="s">
        <v>24</v>
      </c>
      <c r="H2" s="24" t="s">
        <v>25</v>
      </c>
      <c r="I2" s="24" t="s">
        <v>26</v>
      </c>
      <c r="J2" s="24">
        <v>45658</v>
      </c>
      <c r="K2" s="24">
        <v>45689</v>
      </c>
      <c r="L2" s="24">
        <v>45717</v>
      </c>
      <c r="M2" s="24">
        <v>45748</v>
      </c>
      <c r="N2" s="24">
        <v>45778</v>
      </c>
      <c r="O2" s="24">
        <v>45809</v>
      </c>
    </row>
    <row r="3" spans="1:106" s="4" customFormat="1" ht="29.45" customHeight="1" x14ac:dyDescent="0.2">
      <c r="A3" s="6" t="s">
        <v>17</v>
      </c>
      <c r="B3" s="7"/>
      <c r="C3" s="8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</row>
    <row r="4" spans="1:106" ht="15.75" x14ac:dyDescent="0.2">
      <c r="A4" s="9" t="s">
        <v>13</v>
      </c>
      <c r="B4" s="21">
        <v>0.33</v>
      </c>
      <c r="C4" s="8"/>
      <c r="D4" s="5" t="s">
        <v>64</v>
      </c>
      <c r="E4" s="5" t="s">
        <v>67</v>
      </c>
      <c r="F4" s="5" t="s">
        <v>69</v>
      </c>
      <c r="G4" s="5" t="s">
        <v>75</v>
      </c>
      <c r="H4" s="5" t="s">
        <v>81</v>
      </c>
      <c r="I4" s="5" t="s">
        <v>84</v>
      </c>
      <c r="J4" s="5" t="s">
        <v>87</v>
      </c>
      <c r="K4" s="5" t="s">
        <v>89</v>
      </c>
      <c r="L4" s="5"/>
      <c r="M4" s="5"/>
      <c r="N4" s="5"/>
      <c r="O4" s="5"/>
      <c r="P4" s="5"/>
      <c r="Q4" s="5"/>
      <c r="R4" s="5"/>
    </row>
    <row r="5" spans="1:106" ht="15.75" x14ac:dyDescent="0.2">
      <c r="A5" s="9" t="s">
        <v>14</v>
      </c>
      <c r="B5" s="21">
        <v>0.33</v>
      </c>
      <c r="C5" s="8"/>
      <c r="D5" s="5" t="s">
        <v>64</v>
      </c>
      <c r="E5" s="5" t="s">
        <v>67</v>
      </c>
      <c r="F5" s="5" t="s">
        <v>69</v>
      </c>
      <c r="G5" s="5" t="s">
        <v>75</v>
      </c>
      <c r="H5" s="5" t="s">
        <v>81</v>
      </c>
      <c r="I5" s="5" t="s">
        <v>84</v>
      </c>
      <c r="J5" s="5" t="s">
        <v>88</v>
      </c>
      <c r="K5" s="5" t="s">
        <v>90</v>
      </c>
      <c r="L5" s="5"/>
      <c r="M5" s="5"/>
      <c r="N5" s="5"/>
      <c r="O5" s="5"/>
      <c r="P5" s="5"/>
      <c r="Q5" s="5"/>
      <c r="R5" s="5"/>
    </row>
    <row r="6" spans="1:106" ht="15.75" x14ac:dyDescent="0.2">
      <c r="A6" s="32" t="s">
        <v>77</v>
      </c>
      <c r="B6" s="21">
        <v>0.34</v>
      </c>
      <c r="C6" s="8"/>
      <c r="D6" s="5" t="s">
        <v>63</v>
      </c>
      <c r="E6" s="5" t="s">
        <v>68</v>
      </c>
      <c r="F6" s="5" t="s">
        <v>70</v>
      </c>
      <c r="G6" s="5" t="s">
        <v>76</v>
      </c>
      <c r="H6" s="5" t="s">
        <v>80</v>
      </c>
      <c r="I6" s="5" t="s">
        <v>82</v>
      </c>
      <c r="J6" s="5" t="s">
        <v>82</v>
      </c>
      <c r="K6" s="5" t="s">
        <v>82</v>
      </c>
      <c r="L6" s="5"/>
      <c r="M6" s="5"/>
      <c r="N6" s="5"/>
      <c r="O6" s="5"/>
      <c r="P6" s="5"/>
      <c r="Q6" s="5"/>
      <c r="R6" s="5"/>
    </row>
    <row r="7" spans="1:106" ht="15.75" x14ac:dyDescent="0.2">
      <c r="A7" s="6"/>
      <c r="B7" s="7"/>
      <c r="C7" s="8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106" ht="17.25" customHeight="1" x14ac:dyDescent="0.2">
      <c r="A8" s="9">
        <v>6621796526</v>
      </c>
      <c r="B8" s="10">
        <v>1005452836</v>
      </c>
      <c r="C8" s="11" t="s">
        <v>10</v>
      </c>
      <c r="D8" s="12">
        <v>3363.88</v>
      </c>
      <c r="E8" s="12">
        <v>2855.86</v>
      </c>
      <c r="F8" s="12">
        <v>2574.29</v>
      </c>
      <c r="G8" s="1">
        <v>2363.88</v>
      </c>
      <c r="H8" s="12">
        <v>1626.51</v>
      </c>
      <c r="I8" s="12">
        <v>1257.8</v>
      </c>
      <c r="J8" s="12">
        <v>1338.63</v>
      </c>
      <c r="K8" s="12">
        <v>1244.76</v>
      </c>
      <c r="L8" s="12"/>
      <c r="M8" s="12"/>
      <c r="N8" s="12"/>
      <c r="O8" s="12"/>
    </row>
    <row r="9" spans="1:106" ht="19.5" customHeight="1" x14ac:dyDescent="0.2">
      <c r="A9" s="9">
        <v>6624007528</v>
      </c>
      <c r="B9" s="10">
        <v>60261911</v>
      </c>
      <c r="C9" s="11" t="s">
        <v>11</v>
      </c>
      <c r="D9" s="12">
        <v>8.66</v>
      </c>
      <c r="E9" s="12">
        <v>8.1199999999999992</v>
      </c>
      <c r="F9" s="12">
        <v>8.1199999999999992</v>
      </c>
      <c r="G9" s="1">
        <v>8.39</v>
      </c>
      <c r="H9" s="12">
        <v>11.81</v>
      </c>
      <c r="I9" s="12">
        <v>181.12</v>
      </c>
      <c r="J9" s="12">
        <v>200.74</v>
      </c>
      <c r="K9" s="12">
        <v>186.95</v>
      </c>
      <c r="L9" s="12"/>
      <c r="M9" s="12"/>
      <c r="N9" s="12"/>
      <c r="O9" s="12"/>
    </row>
    <row r="10" spans="1:106" ht="21.75" customHeight="1" x14ac:dyDescent="0.25">
      <c r="C10" s="13" t="s">
        <v>12</v>
      </c>
      <c r="D10" s="14">
        <f t="shared" ref="D10:N10" si="0">SUM(D8:D9)</f>
        <v>3372.54</v>
      </c>
      <c r="E10" s="14">
        <f>SUM(E8:E9)</f>
        <v>2863.98</v>
      </c>
      <c r="F10" s="14">
        <f t="shared" si="0"/>
        <v>2582.41</v>
      </c>
      <c r="G10" s="14">
        <f>SUM(G8:G9)</f>
        <v>2372.27</v>
      </c>
      <c r="H10" s="14">
        <f>SUM(H8:H9)</f>
        <v>1638.32</v>
      </c>
      <c r="I10" s="14">
        <f t="shared" si="0"/>
        <v>1438.92</v>
      </c>
      <c r="J10" s="14">
        <f t="shared" si="0"/>
        <v>1539.3700000000001</v>
      </c>
      <c r="K10" s="14">
        <f t="shared" si="0"/>
        <v>1431.71</v>
      </c>
      <c r="L10" s="14">
        <f t="shared" si="0"/>
        <v>0</v>
      </c>
      <c r="M10" s="14">
        <f t="shared" si="0"/>
        <v>0</v>
      </c>
      <c r="N10" s="14">
        <f t="shared" si="0"/>
        <v>0</v>
      </c>
      <c r="O10" s="14">
        <f>SUM(O8:O9)</f>
        <v>0</v>
      </c>
    </row>
    <row r="11" spans="1:106" x14ac:dyDescent="0.2">
      <c r="D11" s="42" t="s">
        <v>61</v>
      </c>
      <c r="E11" s="41" t="s">
        <v>65</v>
      </c>
      <c r="F11" s="41" t="s">
        <v>72</v>
      </c>
      <c r="G11" s="41" t="s">
        <v>73</v>
      </c>
      <c r="H11" s="41" t="s">
        <v>79</v>
      </c>
      <c r="I11" s="41" t="s">
        <v>83</v>
      </c>
      <c r="J11" s="41" t="s">
        <v>86</v>
      </c>
      <c r="K11" s="41" t="s">
        <v>92</v>
      </c>
      <c r="L11" s="15"/>
      <c r="M11" s="15"/>
      <c r="N11" s="15"/>
      <c r="O11" s="15"/>
      <c r="P11" s="16"/>
      <c r="Q11" s="16"/>
      <c r="R11" s="16"/>
    </row>
    <row r="12" spans="1:106" x14ac:dyDescent="0.2">
      <c r="D12" s="43" t="s">
        <v>62</v>
      </c>
      <c r="E12" s="15" t="s">
        <v>66</v>
      </c>
      <c r="F12" s="15" t="s">
        <v>71</v>
      </c>
      <c r="G12" s="15" t="s">
        <v>74</v>
      </c>
      <c r="H12" s="36" t="s">
        <v>78</v>
      </c>
      <c r="I12" s="15" t="s">
        <v>33</v>
      </c>
      <c r="J12" s="15" t="s">
        <v>85</v>
      </c>
      <c r="K12" s="15" t="s">
        <v>91</v>
      </c>
      <c r="L12" s="15"/>
      <c r="M12" s="15"/>
      <c r="N12" s="15"/>
      <c r="O12" s="15"/>
    </row>
    <row r="13" spans="1:106" x14ac:dyDescent="0.2">
      <c r="B13" s="17"/>
    </row>
    <row r="14" spans="1:106" s="1" customFormat="1" x14ac:dyDescent="0.2">
      <c r="A14" s="9"/>
      <c r="B14" s="17"/>
      <c r="C14" s="18"/>
      <c r="DA14" s="20"/>
      <c r="DB14" s="20"/>
    </row>
    <row r="15" spans="1:106" s="39" customFormat="1" ht="18.75" x14ac:dyDescent="0.3">
      <c r="A15" s="45" t="s">
        <v>27</v>
      </c>
      <c r="B15" s="45"/>
      <c r="C15" s="45"/>
      <c r="D15" s="45"/>
      <c r="E15" s="39" t="s">
        <v>28</v>
      </c>
    </row>
    <row r="40947" spans="1:106" s="1" customFormat="1" x14ac:dyDescent="0.2">
      <c r="A40947" s="9">
        <f>SUM(A2:A40946)</f>
        <v>13245804054</v>
      </c>
      <c r="C40947" s="11"/>
      <c r="DA40947" s="20"/>
      <c r="DB40947" s="20"/>
    </row>
  </sheetData>
  <mergeCells count="2">
    <mergeCell ref="A1:B1"/>
    <mergeCell ref="A15:D15"/>
  </mergeCells>
  <pageMargins left="0.7" right="0.7" top="0.75" bottom="0.75" header="0.3" footer="0.3"/>
  <pageSetup scale="77" orientation="landscape" r:id="rId1"/>
  <rowBreaks count="1" manualBreakCount="1">
    <brk id="1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QD2UCF5UJE4V-758972649-19</_dlc_DocId>
    <_dlc_DocIdUrl xmlns="7184055b-e5ea-4162-8b19-ace5c644b73a">
      <Url>http://intranet2/_layouts/15/DocIdRedir.aspx?ID=QD2UCF5UJE4V-758972649-19</Url>
      <Description>QD2UCF5UJE4V-758972649-19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E7EA3C-9653-48FA-AF94-79E9F1C7CB5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AF3B27-F5BB-48EC-A1DC-8394F3031C8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282079A-B08F-4697-85F1-932038199EDE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7184055b-e5ea-4162-8b19-ace5c644b73a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0FBED476-4193-468B-94FD-3F643E2485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Notes</vt:lpstr>
      <vt:lpstr>DS FY23-24</vt:lpstr>
      <vt:lpstr>DS FY24-25</vt:lpstr>
      <vt:lpstr>'DS FY23-24'!Print_Area</vt:lpstr>
      <vt:lpstr>'DS FY24-25'!Print_Area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Kristy Smith</cp:lastModifiedBy>
  <cp:lastPrinted>2024-11-19T20:16:00Z</cp:lastPrinted>
  <dcterms:created xsi:type="dcterms:W3CDTF">2023-10-19T20:54:05Z</dcterms:created>
  <dcterms:modified xsi:type="dcterms:W3CDTF">2025-02-18T19:35:00Z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4f43a0eb-c049-48f0-a784-af6aa29dede2</vt:lpwstr>
  </property>
</Properties>
</file>